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2016\dati\Movimento\DATImov\Subaffidi\Progetti in corso\C_26 da 01-01-2024 a 31-12-2024\Procedura negoziata dal 5-02-24 al 31-12-24\"/>
    </mc:Choice>
  </mc:AlternateContent>
  <xr:revisionPtr revIDLastSave="0" documentId="8_{FED1304F-CE66-44DF-AEB2-510712FD786A}" xr6:coauthVersionLast="47" xr6:coauthVersionMax="47" xr10:uidLastSave="{00000000-0000-0000-0000-000000000000}"/>
  <bookViews>
    <workbookView xWindow="-120" yWindow="-120" windowWidth="29040" windowHeight="15720" xr2:uid="{8B8A679A-B6FE-4721-BD2C-F4E838153BEF}"/>
  </bookViews>
  <sheets>
    <sheet name="scol lun-sab" sheetId="10" r:id="rId1"/>
  </sheets>
  <definedNames>
    <definedName name="_xlnm.Print_Area" localSheetId="0">'scol lun-sab'!$A$39:$O$157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5" i="10" l="1"/>
  <c r="B141" i="10"/>
  <c r="B31" i="10" l="1"/>
  <c r="B94" i="10"/>
  <c r="B142" i="10"/>
  <c r="B140" i="10"/>
  <c r="B96" i="10"/>
  <c r="B33" i="10"/>
  <c r="B145" i="10" l="1"/>
</calcChain>
</file>

<file path=xl/sharedStrings.xml><?xml version="1.0" encoding="utf-8"?>
<sst xmlns="http://schemas.openxmlformats.org/spreadsheetml/2006/main" count="323" uniqueCount="186">
  <si>
    <t/>
  </si>
  <si>
    <t>Scol</t>
  </si>
  <si>
    <t>Como - Stazione S.Giovanni</t>
  </si>
  <si>
    <t>KM</t>
  </si>
  <si>
    <t>Como - Magistri Cumacini</t>
  </si>
  <si>
    <t>C_10     Como - Menaggio - Colico</t>
  </si>
  <si>
    <t>Como - Giovio (Camerlata)</t>
  </si>
  <si>
    <t>Como - Stazione Autolinee</t>
  </si>
  <si>
    <t xml:space="preserve">Cernobbio - Mazzini </t>
  </si>
  <si>
    <t>Moltrasio - Villa Memy - Scalette</t>
  </si>
  <si>
    <t>Laglio - Ticee ( panoramica )</t>
  </si>
  <si>
    <t>Moltrasio - Pontile</t>
  </si>
  <si>
    <t>Urio - Pontile</t>
  </si>
  <si>
    <t>Carate - Pontile</t>
  </si>
  <si>
    <t>Laglio - Piazza Riva Silvio</t>
  </si>
  <si>
    <t>Brienno - Paese</t>
  </si>
  <si>
    <t>Argegno - Piazza Roma - Pontile</t>
  </si>
  <si>
    <t>Colonno - Piazza Matteotti</t>
  </si>
  <si>
    <t>Sala Comacina - San Rocco</t>
  </si>
  <si>
    <t>Ossuccio - Isola Comacina</t>
  </si>
  <si>
    <t>Lenno - Chiesa</t>
  </si>
  <si>
    <t>Azzano - Bivio per Mezzegra</t>
  </si>
  <si>
    <t>Tremezzo - P.zza Trieste - Pontile</t>
  </si>
  <si>
    <t>Cadenabbia - Majolica</t>
  </si>
  <si>
    <t>Menaggio - Istituto Vanoni</t>
  </si>
  <si>
    <t>Menaggio - Piazza Roma</t>
  </si>
  <si>
    <t>Nobiallo - Via Diaz 11</t>
  </si>
  <si>
    <t>San Siro - Acquaseria</t>
  </si>
  <si>
    <t>San Siro - Rezzonico - Municipio</t>
  </si>
  <si>
    <t>Cremia - Bivio per il Paese</t>
  </si>
  <si>
    <t>Pianello - Via Roma 60</t>
  </si>
  <si>
    <t>Musso - Piazza Medicea</t>
  </si>
  <si>
    <t>Dongo - Piazza Paracchini</t>
  </si>
  <si>
    <t>Dongo - Convento Frati</t>
  </si>
  <si>
    <t>Consiglio Rumo - Statale Regina 13</t>
  </si>
  <si>
    <t>Gravedona - Piazza S. Rocco - Statale</t>
  </si>
  <si>
    <t>Domaso - Piazza Ghislanzoni</t>
  </si>
  <si>
    <t>Vercana - Molo</t>
  </si>
  <si>
    <t>Gera - SS. Regina 40</t>
  </si>
  <si>
    <t>Sorico - Piazza C. Battisti</t>
  </si>
  <si>
    <t>Dubino - Via Regina - Passag. a Livello</t>
  </si>
  <si>
    <t>Trivio di Fuentes - Centro Commerciale</t>
  </si>
  <si>
    <t>Colico - Stazione</t>
  </si>
  <si>
    <t>100036</t>
  </si>
  <si>
    <t>K7</t>
  </si>
  <si>
    <t>C_10     Colico - Menaggio - Como</t>
  </si>
  <si>
    <t>Cernobbio - Mazzini</t>
  </si>
  <si>
    <t xml:space="preserve">Como - Vittoria </t>
  </si>
  <si>
    <t>100299</t>
  </si>
  <si>
    <t>M9</t>
  </si>
  <si>
    <t>NOTE</t>
  </si>
  <si>
    <r>
      <rPr>
        <b/>
        <sz val="10"/>
        <rFont val="Calibri"/>
        <family val="2"/>
        <scheme val="minor"/>
      </rPr>
      <t>C9</t>
    </r>
    <r>
      <rPr>
        <sz val="10"/>
        <rFont val="Calibri"/>
        <family val="2"/>
        <scheme val="minor"/>
      </rPr>
      <t>: Transita da Centro Commerciale "Fuentes"/Through shopping mall "Fuentes"</t>
    </r>
  </si>
  <si>
    <r>
      <rPr>
        <b/>
        <sz val="10"/>
        <rFont val="Calibri"/>
        <family val="2"/>
        <scheme val="minor"/>
      </rPr>
      <t>K7</t>
    </r>
    <r>
      <rPr>
        <sz val="10"/>
        <rFont val="Calibri"/>
        <family val="2"/>
        <scheme val="minor"/>
      </rPr>
      <t>: Prosegue per San Fedele come C20</t>
    </r>
  </si>
  <si>
    <r>
      <rPr>
        <b/>
        <sz val="10"/>
        <rFont val="Calibri"/>
        <family val="2"/>
        <scheme val="minor"/>
      </rPr>
      <t>M9</t>
    </r>
    <r>
      <rPr>
        <sz val="10"/>
        <rFont val="Calibri"/>
        <family val="2"/>
        <scheme val="minor"/>
      </rPr>
      <t>: Proviene da S. Fedele come C-20</t>
    </r>
  </si>
  <si>
    <t>C_20    Como - Argegno - Lanzo</t>
  </si>
  <si>
    <t>Torriggia - Via Regina - Pontile</t>
  </si>
  <si>
    <t>Torriggia - Selve - Via Regina 70/87</t>
  </si>
  <si>
    <t>Muronico - Bivio Paese</t>
  </si>
  <si>
    <t>Dizzasco - Via Provinciale</t>
  </si>
  <si>
    <t>Castiglione - Via Roma bivio Cerano</t>
  </si>
  <si>
    <t>Montronio - Via Roma 95</t>
  </si>
  <si>
    <t>San Fedele - Piazza Carminati</t>
  </si>
  <si>
    <t>San Fedele - Fermata Rimessa ASF</t>
  </si>
  <si>
    <t>Pellio  Inferiore - Piazza Umberto 1</t>
  </si>
  <si>
    <t>Ramponio - Bivio Provinciale</t>
  </si>
  <si>
    <t>Ramponio - San Rocchetto</t>
  </si>
  <si>
    <t>Verna - Piazza Solari</t>
  </si>
  <si>
    <t>Scaria - Via ai Mulini</t>
  </si>
  <si>
    <t>Lanzo - Piazza Lanfranconi</t>
  </si>
  <si>
    <t>Lanzo - Clinica</t>
  </si>
  <si>
    <t>200136</t>
  </si>
  <si>
    <t>N1</t>
  </si>
  <si>
    <r>
      <rPr>
        <b/>
        <sz val="10"/>
        <rFont val="Calibri"/>
        <family val="2"/>
        <scheme val="minor"/>
      </rPr>
      <t>N1</t>
    </r>
    <r>
      <rPr>
        <sz val="10"/>
        <rFont val="Calibri"/>
        <family val="2"/>
        <scheme val="minor"/>
      </rPr>
      <t>: Proviene da Como come  C10</t>
    </r>
  </si>
  <si>
    <t>200137</t>
  </si>
  <si>
    <t>K4</t>
  </si>
  <si>
    <r>
      <rPr>
        <b/>
        <sz val="10"/>
        <rFont val="Calibri"/>
        <family val="2"/>
        <scheme val="minor"/>
      </rPr>
      <t>K4</t>
    </r>
    <r>
      <rPr>
        <sz val="10"/>
        <rFont val="Calibri"/>
        <family val="2"/>
        <scheme val="minor"/>
      </rPr>
      <t>: Prosegue per Como-Magistri come C10</t>
    </r>
  </si>
  <si>
    <t>C_20    Lanzo - Argegno - Como</t>
  </si>
  <si>
    <t>Pellio  Inferiore - Piazza Matteotti</t>
  </si>
  <si>
    <t>Pellio  Superiore - Scuole</t>
  </si>
  <si>
    <t>Como - Piazza Cavour</t>
  </si>
  <si>
    <t>Como - Lungo Lago Trieste</t>
  </si>
  <si>
    <t>Como - Via Bertinelli</t>
  </si>
  <si>
    <t>Como - Piazza Vittoria</t>
  </si>
  <si>
    <t>Camerlata - Vecchio H. S. Anna</t>
  </si>
  <si>
    <t>Camerlata - Piazza</t>
  </si>
  <si>
    <t>Camerlata - Liceo Giovio</t>
  </si>
  <si>
    <t>Lazzago - Magistri Cumacini</t>
  </si>
  <si>
    <t>Grandate - Statale dei Giovi</t>
  </si>
  <si>
    <t>Prato Pagano - Bivio Grandate</t>
  </si>
  <si>
    <t>Portichetto - Via Risorgimento</t>
  </si>
  <si>
    <t>Luisago - Piazza Libertà - Scuole</t>
  </si>
  <si>
    <t>Fino Mornasco - Via Garibaldi</t>
  </si>
  <si>
    <t>Fino Mornasco - Asilo</t>
  </si>
  <si>
    <t xml:space="preserve">Socco - Statale dei Giovi </t>
  </si>
  <si>
    <t xml:space="preserve">Vertemate - Statale dei Giovi </t>
  </si>
  <si>
    <t xml:space="preserve">Bulgorello - Via Matteotti  </t>
  </si>
  <si>
    <t>Vertemate - Via Regina</t>
  </si>
  <si>
    <t>Vertemate - Centro</t>
  </si>
  <si>
    <t>Minoprio - Via Raimondi</t>
  </si>
  <si>
    <t xml:space="preserve">Minoprio - Statale dei Giovi </t>
  </si>
  <si>
    <t>Montesordo - Statale dei Giovi</t>
  </si>
  <si>
    <t xml:space="preserve">Cermenate - Statale dei Giovi </t>
  </si>
  <si>
    <t xml:space="preserve">Cermenate - Via Matteotti </t>
  </si>
  <si>
    <t>Bregnano - Via Roma - Municipio</t>
  </si>
  <si>
    <t xml:space="preserve">Bregnano - Via Paù   </t>
  </si>
  <si>
    <t>Bregnano - Via Don Capiaghi</t>
  </si>
  <si>
    <t>600018</t>
  </si>
  <si>
    <t xml:space="preserve">Bregnano - Via Garibaldi </t>
  </si>
  <si>
    <t>Minoprio - Statale dei Giovi</t>
  </si>
  <si>
    <t xml:space="preserve">Vertemate - Centro </t>
  </si>
  <si>
    <t xml:space="preserve">Bulgorello - Via Matteotti </t>
  </si>
  <si>
    <t>Socco - Statale dei Giovi</t>
  </si>
  <si>
    <t xml:space="preserve">Fino Mornasco - Via Garibaldi </t>
  </si>
  <si>
    <t xml:space="preserve">Portichetto - Via Risorgimento </t>
  </si>
  <si>
    <t xml:space="preserve">Luisago - Via de Gasperi </t>
  </si>
  <si>
    <t>Como -Liceo Giovio</t>
  </si>
  <si>
    <t>Como - Piazza Camerlata</t>
  </si>
  <si>
    <t>Como -Municipio</t>
  </si>
  <si>
    <t>Como - Piazza del Popolo/Viale Lecco</t>
  </si>
  <si>
    <t>Como - Lungo Lario Trieste</t>
  </si>
  <si>
    <t>600029</t>
  </si>
  <si>
    <t>09.40</t>
  </si>
  <si>
    <t>09.42</t>
  </si>
  <si>
    <t>09.43</t>
  </si>
  <si>
    <t>09.44</t>
  </si>
  <si>
    <t>09.45</t>
  </si>
  <si>
    <t>09.46</t>
  </si>
  <si>
    <t>09.48</t>
  </si>
  <si>
    <t>09.49</t>
  </si>
  <si>
    <t>09.50</t>
  </si>
  <si>
    <t>09.51</t>
  </si>
  <si>
    <t>09.52</t>
  </si>
  <si>
    <t>09.54</t>
  </si>
  <si>
    <t>09.57</t>
  </si>
  <si>
    <t>09.59</t>
  </si>
  <si>
    <t>10.01</t>
  </si>
  <si>
    <t>10.06</t>
  </si>
  <si>
    <t>10.08</t>
  </si>
  <si>
    <t>10.10</t>
  </si>
  <si>
    <t>10.15</t>
  </si>
  <si>
    <t>10.18</t>
  </si>
  <si>
    <t>10.21</t>
  </si>
  <si>
    <t>C_60    Como - Bregnano</t>
  </si>
  <si>
    <t>C_60    Bregnano - Como</t>
  </si>
  <si>
    <t>km</t>
  </si>
  <si>
    <t>U/</t>
  </si>
  <si>
    <t>Lucino - Tre Camini</t>
  </si>
  <si>
    <t>Campione - Lago</t>
  </si>
  <si>
    <t>Campione - Via Marco d. C.</t>
  </si>
  <si>
    <t>Como - Paoli 55 ( Ca' Morta )</t>
  </si>
  <si>
    <t>Campione - Santuario</t>
  </si>
  <si>
    <t xml:space="preserve">Lucino - Tre Camini </t>
  </si>
  <si>
    <t>Como - Camerlata (ang. Via Pino)</t>
  </si>
  <si>
    <t xml:space="preserve">Como - Vecchio S.Anna </t>
  </si>
  <si>
    <t>Como - S. Chiara</t>
  </si>
  <si>
    <t>Como - Vittoria (Piazza)</t>
  </si>
  <si>
    <t>Como - Battisti</t>
  </si>
  <si>
    <t>Como - Municipio</t>
  </si>
  <si>
    <t>Como - Verdi</t>
  </si>
  <si>
    <t>Como - Cavour</t>
  </si>
  <si>
    <t>Como - Cavallotti (Ag. Entrate)</t>
  </si>
  <si>
    <t>Como - S. Rocchetto</t>
  </si>
  <si>
    <t>Como - Recchi</t>
  </si>
  <si>
    <t>Como - S. Teresa</t>
  </si>
  <si>
    <t xml:space="preserve">Como - Borgovico </t>
  </si>
  <si>
    <t>Como - Villa Olmo</t>
  </si>
  <si>
    <t>Como - Cardina (M. Olimpino)</t>
  </si>
  <si>
    <t>Como - Stazione S. Giovanni</t>
  </si>
  <si>
    <t>Como - Via Bellinzona 292 (P. Chiasso)</t>
  </si>
  <si>
    <t>Campione - Polizia Locale</t>
  </si>
  <si>
    <t>Campione - Via Matteo d. C.</t>
  </si>
  <si>
    <t>Como - Largo Ceresio (M.Olimpino)</t>
  </si>
  <si>
    <t>km/gg</t>
  </si>
  <si>
    <t>gg</t>
  </si>
  <si>
    <t>km tot</t>
  </si>
  <si>
    <t>Non effettua servizio urbano in Como</t>
  </si>
  <si>
    <t>CIRCOLA SOLO NEI GIORNI FERIALI SCOLASTICI</t>
  </si>
  <si>
    <t>I viaggiatori da/per Campione d'Italia devono essere muniti di documento valido per l'espatrio.</t>
  </si>
  <si>
    <t>Sco5</t>
  </si>
  <si>
    <t>C26 Como-Campione</t>
  </si>
  <si>
    <t>C26 campione-Como</t>
  </si>
  <si>
    <t>km tot C10+C26+C60</t>
  </si>
  <si>
    <t>LINEA C26 PROGRAMMA SCOL LUN-SAB dal 05/02/2024 al 31/12/2024</t>
  </si>
  <si>
    <t>LINEA C10 PROGRAMMA SCOL LUN-SAB dal 05/02/2024 al 31/12/2024</t>
  </si>
  <si>
    <t>LINEA C20 PROGRAMMA SCOL LUN-SAB dal 05/02/2024 al 31/12/2024</t>
  </si>
  <si>
    <t>LINEA C60 PROGRAMMA SCOL LUN-VEN dal 05/02/2024 al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</si>
</sst>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_-* #,##0.00\ [$€-410]_-;\-* #,##0.00\ [$€-410]_-;_-* &quot;-&quot;??\ [$€-410]_-;_-@_-"/>
  </numFmts>
  <fonts count="17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Times New Roman"/>
      <family val="1"/>
    </font>
    <font>
      <sz val="11"/>
      <color rgb="FF000000"/>
      <name val="Calibri"/>
      <family val="2"/>
    </font>
    <font>
      <sz val="2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FF9FD"/>
        <bgColor indexed="64"/>
      </patternFill>
    </fill>
    <fill>
      <patternFill patternType="solid">
        <fgColor rgb="FFDAEFC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5" fillId="0" borderId="0" xfId="0" applyFont="1" applyAlignment="1">
      <alignment horizontal="center" vertical="center"/>
    </xf>
    <xf numFmtId="0" fontId="4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0" fillId="2" borderId="0" xfId="0" applyFill="1"/>
    <xf numFmtId="0" fontId="4" fillId="2" borderId="0" xfId="0" applyFont="1" applyFill="1"/>
    <xf numFmtId="0" fontId="2" fillId="0" borderId="0" xfId="0" applyFont="1" applyAlignment="1">
      <alignment horizontal="center" vertical="center"/>
    </xf>
    <xf numFmtId="0" fontId="1" fillId="0" borderId="1" xfId="0" quotePrefix="1" applyFont="1" applyBorder="1" applyAlignment="1">
      <alignment horizontal="center"/>
    </xf>
    <xf numFmtId="0" fontId="1" fillId="0" borderId="4" xfId="0" quotePrefix="1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8" xfId="0" quotePrefix="1" applyFont="1" applyBorder="1" applyAlignment="1">
      <alignment horizontal="center"/>
    </xf>
    <xf numFmtId="0" fontId="1" fillId="0" borderId="2" xfId="0" quotePrefix="1" applyFont="1" applyBorder="1" applyAlignment="1">
      <alignment horizontal="center"/>
    </xf>
    <xf numFmtId="0" fontId="1" fillId="0" borderId="6" xfId="0" quotePrefix="1" applyFont="1" applyBorder="1" applyAlignment="1">
      <alignment horizontal="center"/>
    </xf>
    <xf numFmtId="20" fontId="2" fillId="0" borderId="0" xfId="0" applyNumberFormat="1" applyFont="1" applyAlignment="1">
      <alignment horizontal="center"/>
    </xf>
    <xf numFmtId="20" fontId="2" fillId="3" borderId="0" xfId="0" applyNumberFormat="1" applyFont="1" applyFill="1" applyAlignment="1">
      <alignment horizontal="center"/>
    </xf>
    <xf numFmtId="20" fontId="2" fillId="3" borderId="1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5" fillId="0" borderId="0" xfId="0" applyFont="1"/>
    <xf numFmtId="0" fontId="5" fillId="2" borderId="0" xfId="0" applyFont="1" applyFill="1"/>
    <xf numFmtId="20" fontId="2" fillId="3" borderId="4" xfId="0" applyNumberFormat="1" applyFont="1" applyFill="1" applyBorder="1" applyAlignment="1">
      <alignment horizontal="center"/>
    </xf>
    <xf numFmtId="20" fontId="2" fillId="3" borderId="8" xfId="0" applyNumberFormat="1" applyFont="1" applyFill="1" applyBorder="1" applyAlignment="1">
      <alignment horizontal="center"/>
    </xf>
    <xf numFmtId="0" fontId="3" fillId="0" borderId="3" xfId="0" applyFont="1" applyBorder="1"/>
    <xf numFmtId="0" fontId="3" fillId="0" borderId="7" xfId="0" applyFont="1" applyBorder="1"/>
    <xf numFmtId="0" fontId="3" fillId="0" borderId="5" xfId="0" applyFont="1" applyBorder="1"/>
    <xf numFmtId="0" fontId="8" fillId="3" borderId="3" xfId="0" applyFont="1" applyFill="1" applyBorder="1"/>
    <xf numFmtId="0" fontId="8" fillId="0" borderId="7" xfId="0" applyFont="1" applyBorder="1"/>
    <xf numFmtId="0" fontId="8" fillId="3" borderId="7" xfId="0" applyFont="1" applyFill="1" applyBorder="1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20" fontId="2" fillId="2" borderId="8" xfId="0" quotePrefix="1" applyNumberFormat="1" applyFont="1" applyFill="1" applyBorder="1" applyAlignment="1">
      <alignment horizontal="center"/>
    </xf>
    <xf numFmtId="0" fontId="2" fillId="3" borderId="3" xfId="0" applyFont="1" applyFill="1" applyBorder="1"/>
    <xf numFmtId="0" fontId="2" fillId="2" borderId="7" xfId="0" applyFont="1" applyFill="1" applyBorder="1"/>
    <xf numFmtId="0" fontId="2" fillId="3" borderId="7" xfId="0" applyFont="1" applyFill="1" applyBorder="1"/>
    <xf numFmtId="164" fontId="2" fillId="0" borderId="0" xfId="0" applyNumberFormat="1" applyFont="1"/>
    <xf numFmtId="0" fontId="2" fillId="0" borderId="0" xfId="0" applyFont="1"/>
    <xf numFmtId="0" fontId="0" fillId="0" borderId="0" xfId="0" applyAlignment="1">
      <alignment horizontal="center"/>
    </xf>
    <xf numFmtId="0" fontId="2" fillId="2" borderId="5" xfId="0" applyFont="1" applyFill="1" applyBorder="1"/>
    <xf numFmtId="20" fontId="2" fillId="2" borderId="6" xfId="0" applyNumberFormat="1" applyFont="1" applyFill="1" applyBorder="1" applyAlignment="1">
      <alignment horizontal="center"/>
    </xf>
    <xf numFmtId="0" fontId="8" fillId="0" borderId="5" xfId="0" applyFont="1" applyBorder="1"/>
    <xf numFmtId="20" fontId="2" fillId="0" borderId="2" xfId="0" applyNumberFormat="1" applyFont="1" applyBorder="1" applyAlignment="1">
      <alignment horizontal="center"/>
    </xf>
    <xf numFmtId="20" fontId="2" fillId="3" borderId="1" xfId="0" quotePrefix="1" applyNumberFormat="1" applyFont="1" applyFill="1" applyBorder="1" applyAlignment="1">
      <alignment horizontal="center" vertical="center"/>
    </xf>
    <xf numFmtId="20" fontId="2" fillId="2" borderId="0" xfId="0" quotePrefix="1" applyNumberFormat="1" applyFont="1" applyFill="1" applyAlignment="1">
      <alignment horizontal="center" vertical="center"/>
    </xf>
    <xf numFmtId="20" fontId="2" fillId="3" borderId="0" xfId="0" quotePrefix="1" applyNumberFormat="1" applyFont="1" applyFill="1" applyAlignment="1">
      <alignment horizontal="center" vertical="center"/>
    </xf>
    <xf numFmtId="20" fontId="2" fillId="3" borderId="0" xfId="0" applyNumberFormat="1" applyFont="1" applyFill="1" applyAlignment="1">
      <alignment horizontal="center" vertical="center"/>
    </xf>
    <xf numFmtId="20" fontId="2" fillId="2" borderId="2" xfId="0" applyNumberFormat="1" applyFont="1" applyFill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1" fillId="0" borderId="3" xfId="0" applyFont="1" applyBorder="1"/>
    <xf numFmtId="0" fontId="1" fillId="0" borderId="4" xfId="0" quotePrefix="1" applyFont="1" applyBorder="1" applyAlignment="1">
      <alignment horizontal="center" vertical="center"/>
    </xf>
    <xf numFmtId="0" fontId="1" fillId="0" borderId="7" xfId="0" applyFont="1" applyBorder="1"/>
    <xf numFmtId="0" fontId="1" fillId="0" borderId="8" xfId="0" quotePrefix="1" applyFont="1" applyBorder="1" applyAlignment="1">
      <alignment horizontal="center" vertical="center"/>
    </xf>
    <xf numFmtId="0" fontId="1" fillId="0" borderId="5" xfId="0" applyFont="1" applyBorder="1"/>
    <xf numFmtId="0" fontId="1" fillId="0" borderId="6" xfId="0" quotePrefix="1" applyFont="1" applyBorder="1" applyAlignment="1">
      <alignment horizontal="center" vertical="center"/>
    </xf>
    <xf numFmtId="20" fontId="2" fillId="4" borderId="8" xfId="0" quotePrefix="1" applyNumberFormat="1" applyFont="1" applyFill="1" applyBorder="1" applyAlignment="1">
      <alignment horizontal="center" vertical="center"/>
    </xf>
    <xf numFmtId="20" fontId="2" fillId="0" borderId="8" xfId="0" quotePrefix="1" applyNumberFormat="1" applyFont="1" applyBorder="1" applyAlignment="1">
      <alignment horizontal="center" vertical="center"/>
    </xf>
    <xf numFmtId="20" fontId="2" fillId="0" borderId="8" xfId="0" applyNumberFormat="1" applyFont="1" applyBorder="1" applyAlignment="1">
      <alignment horizontal="center" vertical="center" wrapText="1"/>
    </xf>
    <xf numFmtId="20" fontId="2" fillId="0" borderId="8" xfId="0" applyNumberFormat="1" applyFont="1" applyBorder="1" applyAlignment="1">
      <alignment horizontal="center" vertical="center"/>
    </xf>
    <xf numFmtId="20" fontId="2" fillId="4" borderId="6" xfId="0" quotePrefix="1" applyNumberFormat="1" applyFont="1" applyFill="1" applyBorder="1" applyAlignment="1">
      <alignment horizontal="center" vertical="center"/>
    </xf>
    <xf numFmtId="20" fontId="2" fillId="4" borderId="4" xfId="0" quotePrefix="1" applyNumberFormat="1" applyFont="1" applyFill="1" applyBorder="1" applyAlignment="1">
      <alignment horizontal="center" vertical="center"/>
    </xf>
    <xf numFmtId="165" fontId="5" fillId="0" borderId="0" xfId="0" applyNumberFormat="1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5" borderId="0" xfId="0" applyFont="1" applyFill="1" applyAlignment="1">
      <alignment vertical="center"/>
    </xf>
    <xf numFmtId="0" fontId="12" fillId="5" borderId="0" xfId="0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5" borderId="9" xfId="0" applyFont="1" applyFill="1" applyBorder="1" applyAlignment="1">
      <alignment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4" fillId="5" borderId="0" xfId="0" applyFont="1" applyFill="1" applyAlignment="1">
      <alignment vertical="center"/>
    </xf>
    <xf numFmtId="0" fontId="11" fillId="5" borderId="12" xfId="0" applyFont="1" applyFill="1" applyBorder="1" applyAlignment="1">
      <alignment vertical="center"/>
    </xf>
    <xf numFmtId="0" fontId="11" fillId="5" borderId="0" xfId="0" applyFont="1" applyFill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vertical="center"/>
    </xf>
    <xf numFmtId="0" fontId="11" fillId="5" borderId="15" xfId="0" applyFont="1" applyFill="1" applyBorder="1" applyAlignment="1">
      <alignment horizontal="center" vertical="center"/>
    </xf>
    <xf numFmtId="0" fontId="11" fillId="5" borderId="16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20" fontId="14" fillId="3" borderId="13" xfId="0" applyNumberFormat="1" applyFont="1" applyFill="1" applyBorder="1" applyAlignment="1">
      <alignment horizontal="center" vertical="center"/>
    </xf>
    <xf numFmtId="20" fontId="14" fillId="3" borderId="0" xfId="0" applyNumberFormat="1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20" fontId="14" fillId="5" borderId="13" xfId="0" applyNumberFormat="1" applyFont="1" applyFill="1" applyBorder="1" applyAlignment="1">
      <alignment horizontal="center" vertical="center"/>
    </xf>
    <xf numFmtId="20" fontId="14" fillId="5" borderId="0" xfId="0" applyNumberFormat="1" applyFont="1" applyFill="1" applyAlignment="1">
      <alignment horizontal="center" vertical="center"/>
    </xf>
    <xf numFmtId="20" fontId="14" fillId="0" borderId="15" xfId="0" applyNumberFormat="1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20" fontId="14" fillId="3" borderId="15" xfId="0" applyNumberFormat="1" applyFont="1" applyFill="1" applyBorder="1" applyAlignment="1">
      <alignment horizontal="center" vertical="center"/>
    </xf>
    <xf numFmtId="20" fontId="14" fillId="3" borderId="1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20" fontId="2" fillId="0" borderId="8" xfId="0" applyNumberFormat="1" applyFont="1" applyBorder="1" applyAlignment="1">
      <alignment horizontal="center"/>
    </xf>
    <xf numFmtId="20" fontId="2" fillId="0" borderId="6" xfId="0" applyNumberFormat="1" applyFont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2" fillId="3" borderId="12" xfId="0" applyFont="1" applyFill="1" applyBorder="1" applyAlignment="1">
      <alignment vertical="center"/>
    </xf>
    <xf numFmtId="0" fontId="12" fillId="5" borderId="12" xfId="0" applyFont="1" applyFill="1" applyBorder="1" applyAlignment="1">
      <alignment vertical="center"/>
    </xf>
    <xf numFmtId="0" fontId="12" fillId="3" borderId="14" xfId="0" applyFont="1" applyFill="1" applyBorder="1" applyAlignment="1">
      <alignment vertical="center"/>
    </xf>
    <xf numFmtId="0" fontId="2" fillId="4" borderId="3" xfId="0" applyFont="1" applyFill="1" applyBorder="1"/>
    <xf numFmtId="0" fontId="2" fillId="4" borderId="0" xfId="0" applyFont="1" applyFill="1" applyAlignment="1">
      <alignment vertical="center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4" borderId="7" xfId="0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4" borderId="0" xfId="0" applyFont="1" applyFill="1"/>
    <xf numFmtId="0" fontId="2" fillId="0" borderId="0" xfId="0" applyFont="1" applyAlignment="1">
      <alignment horizontal="left" vertical="center" wrapText="1"/>
    </xf>
    <xf numFmtId="0" fontId="2" fillId="4" borderId="7" xfId="0" applyFont="1" applyFill="1" applyBorder="1"/>
    <xf numFmtId="0" fontId="2" fillId="4" borderId="5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11" fillId="6" borderId="0" xfId="0" applyFont="1" applyFill="1" applyAlignment="1">
      <alignment vertical="center"/>
    </xf>
    <xf numFmtId="4" fontId="16" fillId="6" borderId="0" xfId="0" applyNumberFormat="1" applyFont="1" applyFill="1" applyAlignment="1">
      <alignment horizontal="left"/>
    </xf>
    <xf numFmtId="0" fontId="6" fillId="2" borderId="17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3" borderId="12" xfId="0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12" fillId="5" borderId="12" xfId="0" applyFont="1" applyFill="1" applyBorder="1" applyAlignment="1">
      <alignment vertical="center"/>
    </xf>
    <xf numFmtId="0" fontId="12" fillId="5" borderId="0" xfId="0" applyFont="1" applyFill="1" applyAlignment="1">
      <alignment vertical="center"/>
    </xf>
    <xf numFmtId="0" fontId="12" fillId="3" borderId="9" xfId="0" applyFont="1" applyFill="1" applyBorder="1" applyAlignment="1">
      <alignment vertical="center"/>
    </xf>
    <xf numFmtId="0" fontId="12" fillId="3" borderId="10" xfId="0" applyFont="1" applyFill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5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EED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92039-6E9D-49F2-818F-BEF527684DCB}">
  <sheetPr>
    <pageSetUpPr fitToPage="1"/>
  </sheetPr>
  <dimension ref="A1:AS706"/>
  <sheetViews>
    <sheetView tabSelected="1" topLeftCell="A70" zoomScaleNormal="100" zoomScaleSheetLayoutView="90" workbookViewId="0">
      <selection activeCell="F79" sqref="F79:F81"/>
    </sheetView>
  </sheetViews>
  <sheetFormatPr defaultColWidth="9.140625" defaultRowHeight="15" x14ac:dyDescent="0.25"/>
  <cols>
    <col min="1" max="1" width="40.42578125" customWidth="1"/>
    <col min="2" max="2" width="13.28515625" style="18" customWidth="1"/>
    <col min="3" max="3" width="32" style="18" bestFit="1" customWidth="1"/>
    <col min="4" max="5" width="13.28515625" style="18" customWidth="1"/>
    <col min="6" max="6" width="29.85546875" style="1" bestFit="1" customWidth="1"/>
    <col min="7" max="7" width="12.5703125" style="1" customWidth="1"/>
    <col min="8" max="8" width="29.85546875" style="19" bestFit="1" customWidth="1"/>
    <col min="9" max="9" width="12.5703125" style="19" customWidth="1"/>
    <col min="10" max="11" width="6.42578125" customWidth="1"/>
    <col min="12" max="12" width="31" customWidth="1"/>
    <col min="13" max="13" width="7.7109375" style="36" customWidth="1"/>
    <col min="14" max="14" width="33.5703125" customWidth="1"/>
    <col min="15" max="15" width="7.7109375" customWidth="1"/>
    <col min="16" max="17" width="37.28515625" customWidth="1"/>
    <col min="18" max="20" width="6.42578125" customWidth="1"/>
  </cols>
  <sheetData>
    <row r="1" spans="1:13" s="5" customFormat="1" ht="17.45" customHeight="1" x14ac:dyDescent="0.25">
      <c r="A1" s="163" t="s">
        <v>182</v>
      </c>
      <c r="B1" s="164"/>
      <c r="C1" s="164"/>
      <c r="D1" s="164"/>
      <c r="E1" s="164"/>
      <c r="F1" s="164"/>
      <c r="G1" s="164"/>
      <c r="H1" s="165"/>
      <c r="I1" s="120"/>
    </row>
    <row r="2" spans="1:13" s="5" customFormat="1" ht="43.5" customHeight="1" thickBot="1" x14ac:dyDescent="0.3">
      <c r="A2" s="166"/>
      <c r="B2" s="167"/>
      <c r="C2" s="167"/>
      <c r="D2" s="167"/>
      <c r="E2" s="167"/>
      <c r="F2" s="167"/>
      <c r="G2" s="167"/>
      <c r="H2" s="168"/>
      <c r="I2" s="120"/>
    </row>
    <row r="3" spans="1:13" x14ac:dyDescent="0.25">
      <c r="A3" s="87" t="s">
        <v>179</v>
      </c>
      <c r="B3" s="88">
        <v>260902</v>
      </c>
      <c r="C3" s="89">
        <v>260006</v>
      </c>
      <c r="D3" s="90"/>
      <c r="E3" s="87" t="s">
        <v>180</v>
      </c>
      <c r="F3" s="88"/>
      <c r="G3" s="88">
        <v>260907</v>
      </c>
      <c r="H3" s="89">
        <v>260905</v>
      </c>
      <c r="I3" s="86"/>
      <c r="M3"/>
    </row>
    <row r="4" spans="1:13" x14ac:dyDescent="0.25">
      <c r="A4" s="91"/>
      <c r="B4" s="92" t="s">
        <v>1</v>
      </c>
      <c r="C4" s="93" t="s">
        <v>1</v>
      </c>
      <c r="D4" s="90"/>
      <c r="E4" s="91"/>
      <c r="F4" s="92"/>
      <c r="G4" s="92" t="s">
        <v>1</v>
      </c>
      <c r="H4" s="93" t="s">
        <v>1</v>
      </c>
      <c r="I4" s="86"/>
      <c r="M4"/>
    </row>
    <row r="5" spans="1:13" ht="15.75" thickBot="1" x14ac:dyDescent="0.3">
      <c r="A5" s="94"/>
      <c r="B5" s="95"/>
      <c r="C5" s="96" t="s">
        <v>145</v>
      </c>
      <c r="D5" s="90"/>
      <c r="E5" s="94"/>
      <c r="F5" s="95"/>
      <c r="G5" s="95" t="s">
        <v>145</v>
      </c>
      <c r="H5" s="96"/>
      <c r="I5" s="86"/>
      <c r="M5"/>
    </row>
    <row r="6" spans="1:13" ht="12.75" customHeight="1" x14ac:dyDescent="0.25">
      <c r="A6" s="121" t="s">
        <v>146</v>
      </c>
      <c r="B6" s="97"/>
      <c r="C6" s="98">
        <v>0.59375</v>
      </c>
      <c r="D6" s="90"/>
      <c r="E6" s="159" t="s">
        <v>147</v>
      </c>
      <c r="F6" s="160"/>
      <c r="G6" s="99">
        <v>0.27638888888888885</v>
      </c>
      <c r="H6" s="98">
        <v>0.64930555555555558</v>
      </c>
      <c r="I6" s="86"/>
      <c r="M6"/>
    </row>
    <row r="7" spans="1:13" ht="12.75" customHeight="1" x14ac:dyDescent="0.25">
      <c r="A7" s="122" t="s">
        <v>4</v>
      </c>
      <c r="B7" s="100"/>
      <c r="C7" s="101">
        <v>0.59444444444444444</v>
      </c>
      <c r="D7" s="90"/>
      <c r="E7" s="157" t="s">
        <v>148</v>
      </c>
      <c r="F7" s="158"/>
      <c r="G7" s="102">
        <v>0.27708333333333335</v>
      </c>
      <c r="H7" s="101">
        <v>0.65</v>
      </c>
      <c r="I7" s="86"/>
      <c r="M7"/>
    </row>
    <row r="8" spans="1:13" ht="12.75" customHeight="1" x14ac:dyDescent="0.25">
      <c r="A8" s="121" t="s">
        <v>149</v>
      </c>
      <c r="B8" s="97"/>
      <c r="C8" s="98">
        <v>0.59583333333333333</v>
      </c>
      <c r="D8" s="90"/>
      <c r="E8" s="155" t="s">
        <v>150</v>
      </c>
      <c r="F8" s="156"/>
      <c r="G8" s="99">
        <v>0.27777777777777779</v>
      </c>
      <c r="H8" s="98">
        <v>0.65069444444444446</v>
      </c>
      <c r="I8" s="86"/>
      <c r="M8"/>
    </row>
    <row r="9" spans="1:13" ht="12.75" customHeight="1" x14ac:dyDescent="0.25">
      <c r="A9" s="122" t="s">
        <v>6</v>
      </c>
      <c r="B9" s="100"/>
      <c r="C9" s="101">
        <v>0.59652777777777777</v>
      </c>
      <c r="D9" s="90"/>
      <c r="E9" s="157" t="s">
        <v>151</v>
      </c>
      <c r="F9" s="158"/>
      <c r="G9" s="102">
        <v>0.30277777777777776</v>
      </c>
      <c r="H9" s="101">
        <v>0.67569444444444449</v>
      </c>
      <c r="I9" s="86"/>
      <c r="M9"/>
    </row>
    <row r="10" spans="1:13" ht="12.75" customHeight="1" x14ac:dyDescent="0.25">
      <c r="A10" s="121" t="s">
        <v>152</v>
      </c>
      <c r="B10" s="99">
        <v>0.23333333333333331</v>
      </c>
      <c r="C10" s="98">
        <v>0.59791666666666665</v>
      </c>
      <c r="D10" s="90"/>
      <c r="E10" s="155" t="s">
        <v>146</v>
      </c>
      <c r="F10" s="156"/>
      <c r="G10" s="99">
        <v>0.3034722222222222</v>
      </c>
      <c r="H10" s="98">
        <v>0.67638888888888893</v>
      </c>
      <c r="I10" s="86"/>
      <c r="M10"/>
    </row>
    <row r="11" spans="1:13" ht="12.75" customHeight="1" x14ac:dyDescent="0.25">
      <c r="A11" s="122" t="s">
        <v>153</v>
      </c>
      <c r="B11" s="102">
        <v>0.23402777777777781</v>
      </c>
      <c r="C11" s="101">
        <v>0.59861111111111109</v>
      </c>
      <c r="D11" s="90"/>
      <c r="E11" s="157" t="s">
        <v>4</v>
      </c>
      <c r="F11" s="158"/>
      <c r="G11" s="102">
        <v>0.30416666666666664</v>
      </c>
      <c r="H11" s="101">
        <v>0.67708333333333315</v>
      </c>
      <c r="I11" s="86"/>
      <c r="M11"/>
    </row>
    <row r="12" spans="1:13" ht="12.75" customHeight="1" x14ac:dyDescent="0.25">
      <c r="A12" s="121" t="s">
        <v>154</v>
      </c>
      <c r="B12" s="99">
        <v>0.23680555555555557</v>
      </c>
      <c r="C12" s="98">
        <v>0.60138888888888886</v>
      </c>
      <c r="D12" s="90"/>
      <c r="E12" s="155" t="s">
        <v>149</v>
      </c>
      <c r="F12" s="156"/>
      <c r="G12" s="99">
        <v>0.30555555555555552</v>
      </c>
      <c r="H12" s="98">
        <v>0.67847222222222203</v>
      </c>
      <c r="I12" s="86"/>
      <c r="M12"/>
    </row>
    <row r="13" spans="1:13" ht="12.75" customHeight="1" x14ac:dyDescent="0.25">
      <c r="A13" s="122" t="s">
        <v>155</v>
      </c>
      <c r="B13" s="102">
        <v>0.23958333333333334</v>
      </c>
      <c r="C13" s="101">
        <v>0.60416666666666663</v>
      </c>
      <c r="D13" s="90"/>
      <c r="E13" s="157" t="s">
        <v>6</v>
      </c>
      <c r="F13" s="158"/>
      <c r="G13" s="102">
        <v>0.30624999999999997</v>
      </c>
      <c r="H13" s="101">
        <v>0.67916666666666647</v>
      </c>
      <c r="I13" s="86"/>
      <c r="M13"/>
    </row>
    <row r="14" spans="1:13" ht="12.75" customHeight="1" x14ac:dyDescent="0.25">
      <c r="A14" s="121" t="s">
        <v>156</v>
      </c>
      <c r="B14" s="99">
        <v>0.24027777777777778</v>
      </c>
      <c r="C14" s="98">
        <v>0.60486111111111118</v>
      </c>
      <c r="D14" s="90"/>
      <c r="E14" s="155" t="s">
        <v>152</v>
      </c>
      <c r="F14" s="156"/>
      <c r="G14" s="99">
        <v>0.30763888888888891</v>
      </c>
      <c r="H14" s="98">
        <v>0.68055555555555547</v>
      </c>
      <c r="I14" s="86"/>
      <c r="M14"/>
    </row>
    <row r="15" spans="1:13" ht="12.75" customHeight="1" x14ac:dyDescent="0.25">
      <c r="A15" s="122" t="s">
        <v>157</v>
      </c>
      <c r="B15" s="102">
        <v>0.24097222222222223</v>
      </c>
      <c r="C15" s="101">
        <v>0.60555555555555551</v>
      </c>
      <c r="D15" s="90"/>
      <c r="E15" s="157" t="s">
        <v>153</v>
      </c>
      <c r="F15" s="158"/>
      <c r="G15" s="102">
        <v>0.30833333333333335</v>
      </c>
      <c r="H15" s="101">
        <v>0.6812499999999998</v>
      </c>
      <c r="I15" s="86"/>
      <c r="M15"/>
    </row>
    <row r="16" spans="1:13" ht="12.75" customHeight="1" x14ac:dyDescent="0.25">
      <c r="A16" s="121" t="s">
        <v>158</v>
      </c>
      <c r="B16" s="99">
        <v>0.24166666666666667</v>
      </c>
      <c r="C16" s="98">
        <v>0.60625000000000007</v>
      </c>
      <c r="D16" s="90"/>
      <c r="E16" s="155" t="s">
        <v>154</v>
      </c>
      <c r="F16" s="156"/>
      <c r="G16" s="99">
        <v>0.31111111111111112</v>
      </c>
      <c r="H16" s="98"/>
      <c r="I16" s="86"/>
      <c r="M16"/>
    </row>
    <row r="17" spans="1:13" ht="12.75" customHeight="1" x14ac:dyDescent="0.25">
      <c r="A17" s="122" t="s">
        <v>159</v>
      </c>
      <c r="B17" s="102">
        <v>0.24305555555555555</v>
      </c>
      <c r="C17" s="101">
        <v>0.60763888888888895</v>
      </c>
      <c r="D17" s="90"/>
      <c r="E17" s="157" t="s">
        <v>155</v>
      </c>
      <c r="F17" s="158"/>
      <c r="G17" s="102">
        <v>0.31388888888888888</v>
      </c>
      <c r="H17" s="101"/>
      <c r="I17" s="86"/>
      <c r="M17"/>
    </row>
    <row r="18" spans="1:13" ht="12.75" customHeight="1" x14ac:dyDescent="0.25">
      <c r="A18" s="121" t="s">
        <v>160</v>
      </c>
      <c r="B18" s="99">
        <v>0.24444444444444446</v>
      </c>
      <c r="C18" s="98">
        <v>0.60902777777777783</v>
      </c>
      <c r="D18" s="90"/>
      <c r="E18" s="155" t="s">
        <v>156</v>
      </c>
      <c r="F18" s="156"/>
      <c r="G18" s="99">
        <v>0.31458333333333333</v>
      </c>
      <c r="H18" s="98"/>
      <c r="I18" s="86"/>
      <c r="M18"/>
    </row>
    <row r="19" spans="1:13" ht="12.75" customHeight="1" x14ac:dyDescent="0.25">
      <c r="A19" s="122" t="s">
        <v>161</v>
      </c>
      <c r="B19" s="102">
        <v>0.24583333333333335</v>
      </c>
      <c r="C19" s="101">
        <v>0.61041666666666672</v>
      </c>
      <c r="D19" s="90"/>
      <c r="E19" s="157" t="s">
        <v>157</v>
      </c>
      <c r="F19" s="158"/>
      <c r="G19" s="102">
        <v>0.31527777777777777</v>
      </c>
      <c r="H19" s="101"/>
      <c r="I19" s="86"/>
      <c r="M19"/>
    </row>
    <row r="20" spans="1:13" ht="12.75" customHeight="1" x14ac:dyDescent="0.25">
      <c r="A20" s="121" t="s">
        <v>162</v>
      </c>
      <c r="B20" s="99">
        <v>0.24652777777777779</v>
      </c>
      <c r="C20" s="98">
        <v>0.61111111111111105</v>
      </c>
      <c r="D20" s="90"/>
      <c r="E20" s="155" t="s">
        <v>158</v>
      </c>
      <c r="F20" s="156"/>
      <c r="G20" s="99">
        <v>0.31597222222222221</v>
      </c>
      <c r="H20" s="98"/>
      <c r="I20" s="86"/>
      <c r="M20"/>
    </row>
    <row r="21" spans="1:13" ht="12.75" customHeight="1" x14ac:dyDescent="0.25">
      <c r="A21" s="122" t="s">
        <v>163</v>
      </c>
      <c r="B21" s="102">
        <v>0.24791666666666667</v>
      </c>
      <c r="C21" s="101">
        <v>0.61249999999999993</v>
      </c>
      <c r="D21" s="90"/>
      <c r="E21" s="157" t="s">
        <v>159</v>
      </c>
      <c r="F21" s="158"/>
      <c r="G21" s="102">
        <v>0.31736111111111115</v>
      </c>
      <c r="H21" s="101"/>
      <c r="I21" s="86"/>
      <c r="M21"/>
    </row>
    <row r="22" spans="1:13" ht="12.75" customHeight="1" x14ac:dyDescent="0.25">
      <c r="A22" s="121" t="s">
        <v>164</v>
      </c>
      <c r="B22" s="99">
        <v>0.24861111111111112</v>
      </c>
      <c r="C22" s="98">
        <v>0.61319444444444449</v>
      </c>
      <c r="D22" s="90"/>
      <c r="E22" s="155" t="s">
        <v>160</v>
      </c>
      <c r="F22" s="156"/>
      <c r="G22" s="99">
        <v>0.31875000000000003</v>
      </c>
      <c r="H22" s="98"/>
      <c r="I22" s="86"/>
      <c r="M22"/>
    </row>
    <row r="23" spans="1:13" ht="12.75" customHeight="1" x14ac:dyDescent="0.25">
      <c r="A23" s="122" t="s">
        <v>165</v>
      </c>
      <c r="B23" s="102">
        <v>0.24930555555555556</v>
      </c>
      <c r="C23" s="101">
        <v>0.61388888888888882</v>
      </c>
      <c r="D23" s="90"/>
      <c r="E23" s="157" t="s">
        <v>161</v>
      </c>
      <c r="F23" s="158"/>
      <c r="G23" s="102">
        <v>0.32013888888888892</v>
      </c>
      <c r="H23" s="101"/>
      <c r="I23" s="86"/>
      <c r="M23"/>
    </row>
    <row r="24" spans="1:13" ht="12.75" customHeight="1" x14ac:dyDescent="0.25">
      <c r="A24" s="121" t="s">
        <v>166</v>
      </c>
      <c r="B24" s="99">
        <v>0.25208333333333333</v>
      </c>
      <c r="C24" s="98">
        <v>0.6166666666666667</v>
      </c>
      <c r="D24" s="90"/>
      <c r="E24" s="155" t="s">
        <v>167</v>
      </c>
      <c r="F24" s="156"/>
      <c r="G24" s="99"/>
      <c r="H24" s="98">
        <v>0.68680555555555556</v>
      </c>
      <c r="I24" s="86"/>
      <c r="M24"/>
    </row>
    <row r="25" spans="1:13" ht="12.75" customHeight="1" x14ac:dyDescent="0.25">
      <c r="A25" s="122" t="s">
        <v>168</v>
      </c>
      <c r="B25" s="102">
        <v>0.25555555555555559</v>
      </c>
      <c r="C25" s="101">
        <v>0.62013888888888891</v>
      </c>
      <c r="D25" s="90"/>
      <c r="E25" s="157" t="s">
        <v>162</v>
      </c>
      <c r="F25" s="158"/>
      <c r="G25" s="102">
        <v>0.32777777777777778</v>
      </c>
      <c r="H25" s="101"/>
      <c r="I25" s="86"/>
      <c r="M25"/>
    </row>
    <row r="26" spans="1:13" ht="12.75" customHeight="1" x14ac:dyDescent="0.25">
      <c r="A26" s="121" t="s">
        <v>169</v>
      </c>
      <c r="B26" s="99">
        <v>0.2722222222222222</v>
      </c>
      <c r="C26" s="98">
        <v>0.63680555555555551</v>
      </c>
      <c r="D26" s="90"/>
      <c r="E26" s="155" t="s">
        <v>163</v>
      </c>
      <c r="F26" s="156"/>
      <c r="G26" s="99">
        <v>0.32916666666666666</v>
      </c>
      <c r="H26" s="98"/>
      <c r="I26" s="86"/>
      <c r="M26"/>
    </row>
    <row r="27" spans="1:13" ht="12.75" customHeight="1" thickBot="1" x14ac:dyDescent="0.3">
      <c r="A27" s="122" t="s">
        <v>170</v>
      </c>
      <c r="B27" s="102">
        <v>0.27291666666666664</v>
      </c>
      <c r="C27" s="101">
        <v>0.63750000000000007</v>
      </c>
      <c r="D27" s="90"/>
      <c r="E27" s="161" t="s">
        <v>171</v>
      </c>
      <c r="F27" s="162"/>
      <c r="G27" s="103">
        <v>0.33263888888888887</v>
      </c>
      <c r="H27" s="104"/>
      <c r="I27" s="86"/>
      <c r="M27"/>
    </row>
    <row r="28" spans="1:13" ht="12.75" customHeight="1" thickBot="1" x14ac:dyDescent="0.3">
      <c r="A28" s="123" t="s">
        <v>147</v>
      </c>
      <c r="B28" s="105">
        <v>0.27291666666666664</v>
      </c>
      <c r="C28" s="106">
        <v>0.63750000000000007</v>
      </c>
      <c r="D28" s="90"/>
      <c r="E28" s="83"/>
      <c r="F28" s="84"/>
      <c r="G28" s="100"/>
      <c r="H28" s="100"/>
      <c r="I28" s="86"/>
      <c r="M28"/>
    </row>
    <row r="29" spans="1:13" ht="12.75" customHeight="1" x14ac:dyDescent="0.25">
      <c r="A29" s="107" t="s">
        <v>144</v>
      </c>
      <c r="B29" s="108">
        <v>30.696999999999999</v>
      </c>
      <c r="C29" s="108">
        <v>34.555</v>
      </c>
      <c r="D29" s="109"/>
      <c r="E29" s="107" t="s">
        <v>144</v>
      </c>
      <c r="F29" s="110"/>
      <c r="G29" s="108">
        <v>43.710999999999999</v>
      </c>
      <c r="H29" s="108">
        <v>38.713000000000001</v>
      </c>
      <c r="I29" s="86"/>
      <c r="M29"/>
    </row>
    <row r="30" spans="1:13" ht="12.75" customHeight="1" x14ac:dyDescent="0.25">
      <c r="A30" s="107"/>
      <c r="B30" s="108"/>
      <c r="C30" s="108"/>
      <c r="D30" s="109"/>
      <c r="E30" s="107"/>
      <c r="F30" s="110"/>
      <c r="G30" s="108"/>
      <c r="H30" s="108"/>
      <c r="I30" s="86"/>
      <c r="M30"/>
    </row>
    <row r="31" spans="1:13" ht="12.75" customHeight="1" x14ac:dyDescent="0.25">
      <c r="A31" s="107" t="s">
        <v>172</v>
      </c>
      <c r="B31" s="108">
        <f>+B29+C29+G29+H29</f>
        <v>147.67599999999999</v>
      </c>
      <c r="C31" s="108"/>
      <c r="D31" s="109"/>
      <c r="E31" s="107"/>
      <c r="F31" s="110"/>
      <c r="G31" s="108"/>
      <c r="H31" s="108"/>
      <c r="I31" s="86"/>
      <c r="M31"/>
    </row>
    <row r="32" spans="1:13" ht="12.75" customHeight="1" x14ac:dyDescent="0.25">
      <c r="A32" s="107" t="s">
        <v>173</v>
      </c>
      <c r="B32" s="108">
        <v>160</v>
      </c>
      <c r="C32" s="108"/>
      <c r="D32" s="109"/>
      <c r="E32" s="107"/>
      <c r="F32" s="110"/>
      <c r="G32" s="108"/>
      <c r="H32" s="108"/>
      <c r="I32" s="86"/>
      <c r="M32"/>
    </row>
    <row r="33" spans="1:38" ht="12.75" customHeight="1" x14ac:dyDescent="0.25">
      <c r="A33" s="107" t="s">
        <v>174</v>
      </c>
      <c r="B33" s="111">
        <f>+B32*B31</f>
        <v>23628.159999999996</v>
      </c>
      <c r="C33" s="108"/>
      <c r="D33" s="109"/>
      <c r="E33" s="107"/>
      <c r="F33" s="110"/>
      <c r="G33" s="108"/>
      <c r="H33" s="108"/>
      <c r="I33" s="86"/>
      <c r="M33"/>
    </row>
    <row r="34" spans="1:38" x14ac:dyDescent="0.25">
      <c r="A34" s="83"/>
      <c r="B34" s="84"/>
      <c r="C34" s="84"/>
      <c r="D34" s="84"/>
      <c r="E34" s="85"/>
      <c r="F34" s="85"/>
      <c r="G34" s="85"/>
      <c r="H34" s="85"/>
      <c r="I34" s="86"/>
      <c r="M34"/>
    </row>
    <row r="35" spans="1:38" x14ac:dyDescent="0.25">
      <c r="A35" s="112" t="s">
        <v>145</v>
      </c>
      <c r="B35" s="113" t="s">
        <v>175</v>
      </c>
      <c r="C35" s="113"/>
      <c r="D35" s="113"/>
      <c r="E35" s="85"/>
      <c r="F35" s="85"/>
      <c r="G35" s="85"/>
      <c r="H35" s="85"/>
      <c r="I35" s="86"/>
      <c r="M35"/>
    </row>
    <row r="36" spans="1:38" x14ac:dyDescent="0.25">
      <c r="A36" s="85"/>
      <c r="B36" s="107" t="s">
        <v>176</v>
      </c>
      <c r="C36" s="107"/>
      <c r="D36" s="107"/>
      <c r="E36" s="113"/>
      <c r="F36" s="113"/>
      <c r="G36" s="85"/>
      <c r="H36" s="85"/>
      <c r="I36" s="86"/>
      <c r="M36"/>
    </row>
    <row r="37" spans="1:38" x14ac:dyDescent="0.25">
      <c r="A37" s="85"/>
      <c r="B37" s="107" t="s">
        <v>177</v>
      </c>
      <c r="C37" s="85"/>
      <c r="D37" s="85"/>
      <c r="E37" s="107"/>
      <c r="F37" s="85"/>
      <c r="G37" s="85"/>
      <c r="H37" s="85"/>
      <c r="I37" s="86"/>
      <c r="M37"/>
    </row>
    <row r="38" spans="1:38" x14ac:dyDescent="0.25">
      <c r="A38" s="113"/>
      <c r="B38" s="110"/>
      <c r="C38" s="110"/>
      <c r="D38" s="85"/>
      <c r="E38" s="85"/>
      <c r="F38" s="85"/>
      <c r="G38" s="110"/>
      <c r="H38" s="110"/>
      <c r="I38" s="86"/>
      <c r="M38"/>
    </row>
    <row r="39" spans="1:38" s="5" customFormat="1" ht="17.45" customHeight="1" x14ac:dyDescent="0.25">
      <c r="A39" s="137" t="s">
        <v>183</v>
      </c>
      <c r="B39" s="138"/>
      <c r="C39" s="138"/>
      <c r="D39" s="138"/>
      <c r="E39" s="118"/>
      <c r="F39" s="139" t="s">
        <v>184</v>
      </c>
      <c r="G39" s="140"/>
      <c r="H39" s="140"/>
      <c r="I39" s="141"/>
    </row>
    <row r="40" spans="1:38" s="5" customFormat="1" ht="43.5" customHeight="1" x14ac:dyDescent="0.25">
      <c r="A40" s="138"/>
      <c r="B40" s="138"/>
      <c r="C40" s="138"/>
      <c r="D40" s="138"/>
      <c r="E40" s="118"/>
      <c r="F40" s="142"/>
      <c r="G40" s="143"/>
      <c r="H40" s="143"/>
      <c r="I40" s="144"/>
    </row>
    <row r="41" spans="1:38" s="5" customFormat="1" ht="17.45" customHeight="1" x14ac:dyDescent="0.25">
      <c r="A41" s="74" t="s">
        <v>5</v>
      </c>
      <c r="B41" s="78"/>
      <c r="C41" s="74" t="s">
        <v>45</v>
      </c>
      <c r="D41" s="76"/>
      <c r="F41" s="74" t="s">
        <v>54</v>
      </c>
      <c r="G41" s="70"/>
      <c r="H41" s="74" t="s">
        <v>76</v>
      </c>
      <c r="I41" s="76"/>
    </row>
    <row r="42" spans="1:38" s="5" customFormat="1" ht="17.45" customHeight="1" x14ac:dyDescent="0.25">
      <c r="A42" s="79"/>
      <c r="B42" s="119"/>
      <c r="C42" s="79"/>
      <c r="D42" s="114"/>
      <c r="F42" s="75"/>
      <c r="G42" s="82"/>
      <c r="H42" s="75"/>
      <c r="I42" s="77"/>
    </row>
    <row r="43" spans="1:38" s="6" customFormat="1" ht="12.75" customHeight="1" x14ac:dyDescent="0.25">
      <c r="A43" s="80"/>
      <c r="B43" s="81"/>
      <c r="C43" s="80"/>
      <c r="D43" s="115"/>
      <c r="F43" s="71"/>
      <c r="G43" s="72"/>
      <c r="H43" s="71"/>
      <c r="I43" s="73"/>
      <c r="J43" s="5"/>
      <c r="K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</row>
    <row r="44" spans="1:38" s="6" customFormat="1" ht="12.75" customHeight="1" x14ac:dyDescent="0.2">
      <c r="A44" s="22"/>
      <c r="B44" s="8" t="s">
        <v>43</v>
      </c>
      <c r="C44" s="22"/>
      <c r="D44" s="9" t="s">
        <v>48</v>
      </c>
      <c r="F44" s="22"/>
      <c r="G44" s="46" t="s">
        <v>70</v>
      </c>
      <c r="H44" s="22"/>
      <c r="I44" s="9" t="s">
        <v>73</v>
      </c>
    </row>
    <row r="45" spans="1:38" ht="12.75" customHeight="1" x14ac:dyDescent="0.25">
      <c r="A45" s="23"/>
      <c r="B45" s="10" t="s">
        <v>1</v>
      </c>
      <c r="C45" s="23"/>
      <c r="D45" s="11" t="s">
        <v>1</v>
      </c>
      <c r="E45"/>
      <c r="F45" s="23"/>
      <c r="G45" s="48" t="s">
        <v>1</v>
      </c>
      <c r="H45" s="23"/>
      <c r="I45" s="11" t="s">
        <v>1</v>
      </c>
      <c r="J45" s="6"/>
      <c r="K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spans="1:38" ht="12.75" customHeight="1" x14ac:dyDescent="0.25">
      <c r="A46" s="24"/>
      <c r="B46" s="12" t="s">
        <v>44</v>
      </c>
      <c r="C46" s="24"/>
      <c r="D46" s="13" t="s">
        <v>49</v>
      </c>
      <c r="E46"/>
      <c r="F46" s="24"/>
      <c r="G46" s="47" t="s">
        <v>71</v>
      </c>
      <c r="H46" s="24"/>
      <c r="I46" s="13" t="s">
        <v>74</v>
      </c>
    </row>
    <row r="47" spans="1:38" ht="12.75" customHeight="1" x14ac:dyDescent="0.25">
      <c r="A47" s="25" t="s">
        <v>4</v>
      </c>
      <c r="B47" s="16"/>
      <c r="C47" s="25" t="s">
        <v>42</v>
      </c>
      <c r="D47" s="20"/>
      <c r="E47"/>
      <c r="F47" s="31" t="s">
        <v>4</v>
      </c>
      <c r="G47" s="41"/>
      <c r="H47" s="31" t="s">
        <v>69</v>
      </c>
      <c r="I47" s="20"/>
    </row>
    <row r="48" spans="1:38" s="2" customFormat="1" ht="23.25" customHeight="1" x14ac:dyDescent="0.25">
      <c r="A48" s="26" t="s">
        <v>6</v>
      </c>
      <c r="B48" s="14"/>
      <c r="C48" s="26" t="s">
        <v>41</v>
      </c>
      <c r="D48" s="116"/>
      <c r="E48"/>
      <c r="F48" s="32" t="s">
        <v>6</v>
      </c>
      <c r="G48" s="42"/>
      <c r="H48" s="32" t="s">
        <v>68</v>
      </c>
      <c r="I48" s="30"/>
      <c r="J48"/>
      <c r="K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1:38" s="2" customFormat="1" ht="12.75" customHeight="1" x14ac:dyDescent="0.25">
      <c r="A49" s="27" t="s">
        <v>7</v>
      </c>
      <c r="B49" s="15">
        <v>0.22569444444444445</v>
      </c>
      <c r="C49" s="27" t="s">
        <v>40</v>
      </c>
      <c r="D49" s="21"/>
      <c r="E49"/>
      <c r="F49" s="33" t="s">
        <v>7</v>
      </c>
      <c r="G49" s="43"/>
      <c r="H49" s="33" t="s">
        <v>67</v>
      </c>
      <c r="I49" s="21"/>
      <c r="J49"/>
      <c r="K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</row>
    <row r="50" spans="1:38" s="2" customFormat="1" ht="12.75" customHeight="1" x14ac:dyDescent="0.25">
      <c r="A50" s="26" t="s">
        <v>2</v>
      </c>
      <c r="B50" s="14"/>
      <c r="C50" s="26" t="s">
        <v>39</v>
      </c>
      <c r="D50" s="116"/>
      <c r="E50"/>
      <c r="F50" s="32" t="s">
        <v>2</v>
      </c>
      <c r="G50" s="42"/>
      <c r="H50" s="32" t="s">
        <v>64</v>
      </c>
      <c r="I50" s="30"/>
      <c r="J50"/>
      <c r="K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</row>
    <row r="51" spans="1:38" s="2" customFormat="1" ht="12.75" customHeight="1" x14ac:dyDescent="0.25">
      <c r="A51" s="27" t="s">
        <v>8</v>
      </c>
      <c r="B51" s="15">
        <v>0.23402777777777781</v>
      </c>
      <c r="C51" s="27" t="s">
        <v>38</v>
      </c>
      <c r="D51" s="21"/>
      <c r="E51"/>
      <c r="F51" s="33" t="s">
        <v>8</v>
      </c>
      <c r="G51" s="43"/>
      <c r="H51" s="33" t="s">
        <v>65</v>
      </c>
      <c r="I51" s="21"/>
      <c r="J51"/>
      <c r="K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</row>
    <row r="52" spans="1:38" s="2" customFormat="1" ht="12.75" customHeight="1" x14ac:dyDescent="0.25">
      <c r="A52" s="26" t="s">
        <v>9</v>
      </c>
      <c r="B52" s="14">
        <v>0.23680555555555557</v>
      </c>
      <c r="C52" s="26" t="s">
        <v>37</v>
      </c>
      <c r="D52" s="116"/>
      <c r="E52"/>
      <c r="F52" s="32" t="s">
        <v>9</v>
      </c>
      <c r="G52" s="42"/>
      <c r="H52" s="32" t="s">
        <v>66</v>
      </c>
      <c r="I52" s="30"/>
      <c r="J52"/>
      <c r="K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</row>
    <row r="53" spans="1:38" s="2" customFormat="1" ht="12.75" customHeight="1" x14ac:dyDescent="0.25">
      <c r="A53" s="27" t="s">
        <v>10</v>
      </c>
      <c r="B53" s="15">
        <v>0.24236111111111114</v>
      </c>
      <c r="C53" s="27" t="s">
        <v>36</v>
      </c>
      <c r="D53" s="21"/>
      <c r="E53"/>
      <c r="F53" s="33" t="s">
        <v>10</v>
      </c>
      <c r="G53" s="43"/>
      <c r="H53" s="33" t="s">
        <v>65</v>
      </c>
      <c r="I53" s="21"/>
      <c r="J53"/>
      <c r="K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</row>
    <row r="54" spans="1:38" s="2" customFormat="1" ht="12.75" customHeight="1" x14ac:dyDescent="0.25">
      <c r="A54" s="26" t="s">
        <v>11</v>
      </c>
      <c r="B54" s="14"/>
      <c r="C54" s="26" t="s">
        <v>35</v>
      </c>
      <c r="D54" s="116"/>
      <c r="E54"/>
      <c r="F54" s="32" t="s">
        <v>11</v>
      </c>
      <c r="G54" s="42"/>
      <c r="H54" s="32" t="s">
        <v>64</v>
      </c>
      <c r="I54" s="30"/>
      <c r="J54"/>
      <c r="K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</row>
    <row r="55" spans="1:38" s="2" customFormat="1" ht="12.75" customHeight="1" x14ac:dyDescent="0.25">
      <c r="A55" s="27" t="s">
        <v>12</v>
      </c>
      <c r="B55" s="15"/>
      <c r="C55" s="27" t="s">
        <v>34</v>
      </c>
      <c r="D55" s="21"/>
      <c r="E55"/>
      <c r="F55" s="33" t="s">
        <v>12</v>
      </c>
      <c r="G55" s="43"/>
      <c r="H55" s="33" t="s">
        <v>77</v>
      </c>
      <c r="I55" s="21"/>
      <c r="J55"/>
      <c r="K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</row>
    <row r="56" spans="1:38" s="2" customFormat="1" ht="12.75" customHeight="1" x14ac:dyDescent="0.25">
      <c r="A56" s="26" t="s">
        <v>13</v>
      </c>
      <c r="B56" s="14"/>
      <c r="C56" s="26" t="s">
        <v>33</v>
      </c>
      <c r="D56" s="116"/>
      <c r="E56"/>
      <c r="F56" s="32" t="s">
        <v>13</v>
      </c>
      <c r="G56" s="42"/>
      <c r="H56" s="32" t="s">
        <v>78</v>
      </c>
      <c r="I56" s="30"/>
      <c r="J56"/>
      <c r="K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</row>
    <row r="57" spans="1:38" s="2" customFormat="1" ht="12.75" customHeight="1" x14ac:dyDescent="0.25">
      <c r="A57" s="27" t="s">
        <v>14</v>
      </c>
      <c r="B57" s="15"/>
      <c r="C57" s="27" t="s">
        <v>32</v>
      </c>
      <c r="D57" s="21"/>
      <c r="E57"/>
      <c r="F57" s="33" t="s">
        <v>14</v>
      </c>
      <c r="G57" s="43"/>
      <c r="H57" s="33" t="s">
        <v>62</v>
      </c>
      <c r="I57" s="21"/>
      <c r="J57"/>
      <c r="K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</row>
    <row r="58" spans="1:38" s="2" customFormat="1" ht="12.75" customHeight="1" x14ac:dyDescent="0.25">
      <c r="A58" s="26" t="s">
        <v>15</v>
      </c>
      <c r="B58" s="14"/>
      <c r="C58" s="26" t="s">
        <v>31</v>
      </c>
      <c r="D58" s="116"/>
      <c r="E58"/>
      <c r="F58" s="32" t="s">
        <v>55</v>
      </c>
      <c r="G58" s="42"/>
      <c r="H58" s="32" t="s">
        <v>61</v>
      </c>
      <c r="I58" s="30">
        <v>0.2673611111111111</v>
      </c>
      <c r="J58"/>
      <c r="K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</row>
    <row r="59" spans="1:38" s="2" customFormat="1" ht="12.75" customHeight="1" x14ac:dyDescent="0.25">
      <c r="A59" s="27" t="s">
        <v>16</v>
      </c>
      <c r="B59" s="15">
        <v>0.25</v>
      </c>
      <c r="C59" s="27" t="s">
        <v>30</v>
      </c>
      <c r="D59" s="21"/>
      <c r="E59"/>
      <c r="F59" s="33" t="s">
        <v>56</v>
      </c>
      <c r="G59" s="43"/>
      <c r="H59" s="33" t="s">
        <v>60</v>
      </c>
      <c r="I59" s="21">
        <v>0.27013888888888887</v>
      </c>
      <c r="J59"/>
      <c r="K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</row>
    <row r="60" spans="1:38" s="2" customFormat="1" ht="12.75" customHeight="1" x14ac:dyDescent="0.25">
      <c r="A60" s="26" t="s">
        <v>17</v>
      </c>
      <c r="B60" s="14"/>
      <c r="C60" s="26" t="s">
        <v>29</v>
      </c>
      <c r="D60" s="116"/>
      <c r="E60"/>
      <c r="F60" s="32" t="s">
        <v>15</v>
      </c>
      <c r="G60" s="42"/>
      <c r="H60" s="32" t="s">
        <v>59</v>
      </c>
      <c r="I60" s="30">
        <v>0.27152777777777776</v>
      </c>
      <c r="J60"/>
      <c r="K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</row>
    <row r="61" spans="1:38" s="2" customFormat="1" ht="12.75" customHeight="1" x14ac:dyDescent="0.25">
      <c r="A61" s="27" t="s">
        <v>18</v>
      </c>
      <c r="B61" s="15"/>
      <c r="C61" s="27" t="s">
        <v>28</v>
      </c>
      <c r="D61" s="21"/>
      <c r="E61"/>
      <c r="F61" s="33" t="s">
        <v>16</v>
      </c>
      <c r="G61" s="43">
        <v>0.25</v>
      </c>
      <c r="H61" s="33" t="s">
        <v>58</v>
      </c>
      <c r="I61" s="21">
        <v>0.27430555555555558</v>
      </c>
      <c r="J61"/>
      <c r="K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</row>
    <row r="62" spans="1:38" s="2" customFormat="1" ht="12.75" customHeight="1" x14ac:dyDescent="0.25">
      <c r="A62" s="26" t="s">
        <v>19</v>
      </c>
      <c r="B62" s="14"/>
      <c r="C62" s="26" t="s">
        <v>27</v>
      </c>
      <c r="D62" s="116"/>
      <c r="E62"/>
      <c r="F62" s="32" t="s">
        <v>57</v>
      </c>
      <c r="G62" s="42">
        <v>0.25347222222222227</v>
      </c>
      <c r="H62" s="32" t="s">
        <v>57</v>
      </c>
      <c r="I62" s="30">
        <v>0.27708333333333335</v>
      </c>
      <c r="J62"/>
      <c r="K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</row>
    <row r="63" spans="1:38" s="2" customFormat="1" ht="12.75" customHeight="1" x14ac:dyDescent="0.25">
      <c r="A63" s="27" t="s">
        <v>20</v>
      </c>
      <c r="B63" s="15"/>
      <c r="C63" s="27" t="s">
        <v>26</v>
      </c>
      <c r="D63" s="21"/>
      <c r="E63"/>
      <c r="F63" s="33" t="s">
        <v>58</v>
      </c>
      <c r="G63" s="43">
        <v>0.25625000000000003</v>
      </c>
      <c r="H63" s="33" t="s">
        <v>16</v>
      </c>
      <c r="I63" s="21">
        <v>0.28125000000000006</v>
      </c>
      <c r="J63"/>
      <c r="K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</row>
    <row r="64" spans="1:38" s="2" customFormat="1" ht="12.75" customHeight="1" x14ac:dyDescent="0.25">
      <c r="A64" s="26" t="s">
        <v>21</v>
      </c>
      <c r="B64" s="14"/>
      <c r="C64" s="26" t="s">
        <v>24</v>
      </c>
      <c r="D64" s="116"/>
      <c r="E64"/>
      <c r="F64" s="32" t="s">
        <v>59</v>
      </c>
      <c r="G64" s="42">
        <v>0.25833333333333336</v>
      </c>
      <c r="H64" s="32" t="s">
        <v>15</v>
      </c>
      <c r="I64" s="30"/>
      <c r="J64"/>
      <c r="K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</row>
    <row r="65" spans="1:38" s="2" customFormat="1" ht="12.75" customHeight="1" x14ac:dyDescent="0.25">
      <c r="A65" s="27" t="s">
        <v>22</v>
      </c>
      <c r="B65" s="15"/>
      <c r="C65" s="27" t="s">
        <v>25</v>
      </c>
      <c r="D65" s="21"/>
      <c r="E65"/>
      <c r="F65" s="33" t="s">
        <v>60</v>
      </c>
      <c r="G65" s="43">
        <v>0.26041666666666669</v>
      </c>
      <c r="H65" s="33" t="s">
        <v>56</v>
      </c>
      <c r="I65" s="21"/>
      <c r="J65"/>
      <c r="K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</row>
    <row r="66" spans="1:38" s="2" customFormat="1" ht="12.75" customHeight="1" x14ac:dyDescent="0.25">
      <c r="A66" s="26" t="s">
        <v>23</v>
      </c>
      <c r="B66" s="14"/>
      <c r="C66" s="26" t="s">
        <v>23</v>
      </c>
      <c r="D66" s="116"/>
      <c r="E66"/>
      <c r="F66" s="32" t="s">
        <v>61</v>
      </c>
      <c r="G66" s="42">
        <v>0.2638888888888889</v>
      </c>
      <c r="H66" s="32" t="s">
        <v>55</v>
      </c>
      <c r="I66" s="30"/>
      <c r="J66"/>
      <c r="K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</row>
    <row r="67" spans="1:38" s="2" customFormat="1" ht="12.75" customHeight="1" x14ac:dyDescent="0.25">
      <c r="A67" s="27" t="s">
        <v>24</v>
      </c>
      <c r="B67" s="15"/>
      <c r="C67" s="27" t="s">
        <v>22</v>
      </c>
      <c r="D67" s="21"/>
      <c r="E67"/>
      <c r="F67" s="33" t="s">
        <v>62</v>
      </c>
      <c r="G67" s="43"/>
      <c r="H67" s="33" t="s">
        <v>14</v>
      </c>
      <c r="I67" s="21"/>
      <c r="J67"/>
      <c r="K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</row>
    <row r="68" spans="1:38" s="2" customFormat="1" ht="12.75" customHeight="1" x14ac:dyDescent="0.25">
      <c r="A68" s="26" t="s">
        <v>25</v>
      </c>
      <c r="B68" s="14"/>
      <c r="C68" s="26" t="s">
        <v>21</v>
      </c>
      <c r="D68" s="116"/>
      <c r="E68"/>
      <c r="F68" s="32" t="s">
        <v>63</v>
      </c>
      <c r="G68" s="42"/>
      <c r="H68" s="32" t="s">
        <v>13</v>
      </c>
      <c r="I68" s="30"/>
      <c r="J68"/>
      <c r="K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</row>
    <row r="69" spans="1:38" s="2" customFormat="1" ht="12.75" customHeight="1" x14ac:dyDescent="0.25">
      <c r="A69" s="27" t="s">
        <v>26</v>
      </c>
      <c r="B69" s="15"/>
      <c r="C69" s="27" t="s">
        <v>20</v>
      </c>
      <c r="D69" s="21"/>
      <c r="E69"/>
      <c r="F69" s="33" t="s">
        <v>64</v>
      </c>
      <c r="G69" s="43"/>
      <c r="H69" s="33" t="s">
        <v>12</v>
      </c>
      <c r="I69" s="21"/>
      <c r="J69"/>
      <c r="K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</row>
    <row r="70" spans="1:38" s="2" customFormat="1" ht="12.75" customHeight="1" x14ac:dyDescent="0.25">
      <c r="A70" s="26" t="s">
        <v>27</v>
      </c>
      <c r="B70" s="14"/>
      <c r="C70" s="26" t="s">
        <v>19</v>
      </c>
      <c r="D70" s="116"/>
      <c r="E70"/>
      <c r="F70" s="32" t="s">
        <v>65</v>
      </c>
      <c r="G70" s="42"/>
      <c r="H70" s="32" t="s">
        <v>11</v>
      </c>
      <c r="I70" s="30"/>
      <c r="J70"/>
      <c r="K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</row>
    <row r="71" spans="1:38" s="2" customFormat="1" ht="12.75" customHeight="1" x14ac:dyDescent="0.25">
      <c r="A71" s="27" t="s">
        <v>28</v>
      </c>
      <c r="B71" s="15"/>
      <c r="C71" s="27" t="s">
        <v>18</v>
      </c>
      <c r="D71" s="21"/>
      <c r="E71"/>
      <c r="F71" s="33" t="s">
        <v>66</v>
      </c>
      <c r="G71" s="43"/>
      <c r="H71" s="33" t="s">
        <v>46</v>
      </c>
      <c r="I71" s="21"/>
      <c r="J71"/>
      <c r="K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</row>
    <row r="72" spans="1:38" s="2" customFormat="1" ht="12.75" customHeight="1" x14ac:dyDescent="0.25">
      <c r="A72" s="26" t="s">
        <v>29</v>
      </c>
      <c r="B72" s="14"/>
      <c r="C72" s="26" t="s">
        <v>17</v>
      </c>
      <c r="D72" s="116"/>
      <c r="E72"/>
      <c r="F72" s="32" t="s">
        <v>64</v>
      </c>
      <c r="G72" s="42"/>
      <c r="H72" s="32" t="s">
        <v>2</v>
      </c>
      <c r="I72" s="30"/>
      <c r="J72"/>
      <c r="K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</row>
    <row r="73" spans="1:38" s="2" customFormat="1" ht="12.75" customHeight="1" x14ac:dyDescent="0.25">
      <c r="A73" s="27" t="s">
        <v>30</v>
      </c>
      <c r="B73" s="15"/>
      <c r="C73" s="27" t="s">
        <v>16</v>
      </c>
      <c r="D73" s="21">
        <v>0.28125</v>
      </c>
      <c r="E73"/>
      <c r="F73" s="33" t="s">
        <v>67</v>
      </c>
      <c r="G73" s="43"/>
      <c r="H73" s="33" t="s">
        <v>47</v>
      </c>
      <c r="I73" s="21"/>
      <c r="J73"/>
      <c r="K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</row>
    <row r="74" spans="1:38" s="2" customFormat="1" ht="12.75" customHeight="1" x14ac:dyDescent="0.25">
      <c r="A74" s="26" t="s">
        <v>31</v>
      </c>
      <c r="B74" s="14"/>
      <c r="C74" s="26" t="s">
        <v>15</v>
      </c>
      <c r="D74" s="116"/>
      <c r="E74"/>
      <c r="F74" s="32" t="s">
        <v>68</v>
      </c>
      <c r="G74" s="42"/>
      <c r="H74" s="32" t="s">
        <v>7</v>
      </c>
      <c r="I74" s="30"/>
      <c r="J74"/>
      <c r="K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</row>
    <row r="75" spans="1:38" s="2" customFormat="1" ht="12.75" customHeight="1" x14ac:dyDescent="0.25">
      <c r="A75" s="27" t="s">
        <v>32</v>
      </c>
      <c r="B75" s="15"/>
      <c r="C75" s="27" t="s">
        <v>10</v>
      </c>
      <c r="D75" s="21"/>
      <c r="E75"/>
      <c r="F75" s="33" t="s">
        <v>69</v>
      </c>
      <c r="G75" s="44"/>
      <c r="H75" s="33" t="s">
        <v>6</v>
      </c>
      <c r="I75" s="21"/>
      <c r="J75"/>
      <c r="K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</row>
    <row r="76" spans="1:38" s="2" customFormat="1" ht="12.75" customHeight="1" x14ac:dyDescent="0.25">
      <c r="A76" s="26" t="s">
        <v>33</v>
      </c>
      <c r="B76" s="14"/>
      <c r="C76" s="26" t="s">
        <v>9</v>
      </c>
      <c r="D76" s="116"/>
      <c r="E76"/>
      <c r="F76" s="37"/>
      <c r="G76" s="45"/>
      <c r="H76" s="37" t="s">
        <v>4</v>
      </c>
      <c r="I76" s="38"/>
      <c r="J76"/>
      <c r="K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</row>
    <row r="77" spans="1:38" s="2" customFormat="1" ht="12.75" customHeight="1" x14ac:dyDescent="0.25">
      <c r="A77" s="27" t="s">
        <v>34</v>
      </c>
      <c r="B77" s="15"/>
      <c r="C77" s="27" t="s">
        <v>14</v>
      </c>
      <c r="D77" s="21"/>
      <c r="E77"/>
      <c r="F77" s="3" t="s">
        <v>3</v>
      </c>
      <c r="G77" s="36">
        <v>8.3960000000000008</v>
      </c>
      <c r="H77"/>
      <c r="I77" s="36">
        <v>8.3539999999999992</v>
      </c>
      <c r="J77"/>
      <c r="K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</row>
    <row r="78" spans="1:38" s="2" customFormat="1" ht="12.75" customHeight="1" x14ac:dyDescent="0.25">
      <c r="A78" s="26" t="s">
        <v>35</v>
      </c>
      <c r="B78" s="14"/>
      <c r="C78" s="26" t="s">
        <v>13</v>
      </c>
      <c r="D78" s="116"/>
      <c r="E78"/>
      <c r="F78"/>
      <c r="G78" s="36"/>
      <c r="H78"/>
      <c r="I78"/>
      <c r="J78"/>
      <c r="K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</row>
    <row r="79" spans="1:38" s="2" customFormat="1" ht="12.75" customHeight="1" x14ac:dyDescent="0.25">
      <c r="A79" s="27" t="s">
        <v>36</v>
      </c>
      <c r="B79" s="15"/>
      <c r="C79" s="27" t="s">
        <v>12</v>
      </c>
      <c r="D79" s="21"/>
      <c r="E79"/>
      <c r="F79" s="66" t="s">
        <v>50</v>
      </c>
      <c r="G79" s="36"/>
      <c r="H79"/>
      <c r="I79"/>
      <c r="J79"/>
      <c r="K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</row>
    <row r="80" spans="1:38" s="2" customFormat="1" ht="12.75" customHeight="1" x14ac:dyDescent="0.25">
      <c r="A80" s="26" t="s">
        <v>37</v>
      </c>
      <c r="B80" s="14"/>
      <c r="C80" s="26" t="s">
        <v>11</v>
      </c>
      <c r="D80" s="116"/>
      <c r="E80"/>
      <c r="F80" s="68" t="s">
        <v>72</v>
      </c>
      <c r="J80"/>
      <c r="K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</row>
    <row r="81" spans="1:45" s="2" customFormat="1" ht="12.75" customHeight="1" x14ac:dyDescent="0.25">
      <c r="A81" s="27" t="s">
        <v>38</v>
      </c>
      <c r="B81" s="15"/>
      <c r="C81" s="27" t="s">
        <v>46</v>
      </c>
      <c r="D81" s="21">
        <v>0.29791666666666666</v>
      </c>
      <c r="E81"/>
      <c r="F81" s="68" t="s">
        <v>75</v>
      </c>
      <c r="J81"/>
      <c r="K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</row>
    <row r="82" spans="1:45" s="2" customFormat="1" ht="12.75" customHeight="1" x14ac:dyDescent="0.25">
      <c r="A82" s="26" t="s">
        <v>39</v>
      </c>
      <c r="B82" s="14"/>
      <c r="C82" s="26" t="s">
        <v>2</v>
      </c>
      <c r="D82" s="116"/>
      <c r="E82"/>
      <c r="J82"/>
      <c r="K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</row>
    <row r="83" spans="1:45" s="2" customFormat="1" ht="12.75" customHeight="1" x14ac:dyDescent="0.25">
      <c r="A83" s="27" t="s">
        <v>40</v>
      </c>
      <c r="B83" s="15"/>
      <c r="C83" s="27" t="s">
        <v>47</v>
      </c>
      <c r="D83" s="21">
        <v>0.30486111111111114</v>
      </c>
      <c r="E83"/>
      <c r="J83"/>
      <c r="K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</row>
    <row r="84" spans="1:45" s="2" customFormat="1" ht="12.75" customHeight="1" x14ac:dyDescent="0.25">
      <c r="A84" s="26" t="s">
        <v>41</v>
      </c>
      <c r="B84" s="14"/>
      <c r="C84" s="26" t="s">
        <v>7</v>
      </c>
      <c r="D84" s="116"/>
      <c r="E84"/>
      <c r="J84"/>
      <c r="K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</row>
    <row r="85" spans="1:45" s="2" customFormat="1" ht="12.75" customHeight="1" x14ac:dyDescent="0.25">
      <c r="A85" s="27" t="s">
        <v>42</v>
      </c>
      <c r="B85" s="15"/>
      <c r="C85" s="27" t="s">
        <v>6</v>
      </c>
      <c r="D85" s="21">
        <v>0.31111111111111112</v>
      </c>
      <c r="E85"/>
      <c r="J85"/>
      <c r="K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</row>
    <row r="86" spans="1:45" s="2" customFormat="1" ht="12.75" customHeight="1" x14ac:dyDescent="0.25">
      <c r="A86" s="39"/>
      <c r="B86" s="40"/>
      <c r="C86" s="39" t="s">
        <v>4</v>
      </c>
      <c r="D86" s="117">
        <v>0.31805555555555554</v>
      </c>
      <c r="E86"/>
      <c r="J86"/>
      <c r="K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</row>
    <row r="87" spans="1:45" s="2" customFormat="1" ht="12.75" customHeight="1" x14ac:dyDescent="0.25">
      <c r="A87" s="6" t="s">
        <v>3</v>
      </c>
      <c r="B87" s="7">
        <v>20.175999999999998</v>
      </c>
      <c r="C87" s="7"/>
      <c r="D87" s="4">
        <v>26.148</v>
      </c>
      <c r="E87"/>
      <c r="J87"/>
      <c r="K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</row>
    <row r="88" spans="1:45" s="2" customFormat="1" ht="12.75" customHeight="1" x14ac:dyDescent="0.25">
      <c r="A88" s="6"/>
      <c r="B88" s="34"/>
      <c r="C88" s="34"/>
      <c r="D88" s="34"/>
      <c r="E88" s="3"/>
      <c r="F88" s="35"/>
      <c r="G88" s="35"/>
      <c r="H88" s="3"/>
      <c r="I88" s="3"/>
      <c r="J88"/>
      <c r="K88"/>
      <c r="L88" s="6"/>
      <c r="M88" s="6"/>
      <c r="N88" s="6"/>
      <c r="O88" s="6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</row>
    <row r="89" spans="1:45" s="2" customFormat="1" ht="12.75" customHeight="1" x14ac:dyDescent="0.3">
      <c r="A89" s="28" t="s">
        <v>50</v>
      </c>
      <c r="B89" s="28"/>
      <c r="C89" s="17"/>
      <c r="D89" s="17"/>
      <c r="E89" s="17"/>
      <c r="F89" s="19"/>
      <c r="G89" s="19"/>
      <c r="H89" s="19"/>
      <c r="I89" s="19"/>
      <c r="J89"/>
      <c r="K89"/>
      <c r="L89"/>
      <c r="M89" s="36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</row>
    <row r="90" spans="1:45" s="6" customFormat="1" ht="12.75" customHeight="1" x14ac:dyDescent="0.3">
      <c r="A90" s="29" t="s">
        <v>51</v>
      </c>
      <c r="B90" s="29"/>
      <c r="C90" s="17"/>
      <c r="D90" s="17"/>
      <c r="E90" s="17"/>
      <c r="F90" s="19"/>
      <c r="G90" s="19"/>
      <c r="H90" s="19"/>
      <c r="I90" s="19"/>
      <c r="J90" s="5"/>
      <c r="K90" s="5"/>
      <c r="L90"/>
      <c r="M90" s="36"/>
      <c r="N90"/>
      <c r="O90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</row>
    <row r="91" spans="1:45" ht="18.75" x14ac:dyDescent="0.3">
      <c r="A91" s="29" t="s">
        <v>52</v>
      </c>
      <c r="B91" s="29"/>
      <c r="C91" s="17"/>
      <c r="D91" s="17"/>
      <c r="E91" s="17"/>
      <c r="F91" s="19"/>
      <c r="G91" s="19"/>
    </row>
    <row r="92" spans="1:45" ht="18.75" x14ac:dyDescent="0.3">
      <c r="A92" s="29" t="s">
        <v>53</v>
      </c>
      <c r="B92" s="29"/>
      <c r="C92" s="17"/>
      <c r="D92" s="17"/>
      <c r="E92" s="17"/>
      <c r="F92" s="19"/>
      <c r="G92" s="19"/>
    </row>
    <row r="93" spans="1:45" ht="18.75" x14ac:dyDescent="0.3">
      <c r="A93" s="29"/>
      <c r="B93" s="29"/>
      <c r="C93" s="17"/>
      <c r="D93" s="17"/>
      <c r="E93" s="17"/>
      <c r="F93" s="19"/>
      <c r="G93" s="19"/>
    </row>
    <row r="94" spans="1:45" x14ac:dyDescent="0.25">
      <c r="A94" s="107" t="s">
        <v>172</v>
      </c>
      <c r="B94" s="108">
        <f>+B87+D87+G77+I77</f>
        <v>63.073999999999998</v>
      </c>
      <c r="C94" s="108"/>
      <c r="D94" s="109"/>
      <c r="E94" s="107"/>
      <c r="F94" s="110"/>
      <c r="G94" s="108"/>
      <c r="H94" s="108"/>
      <c r="I94" s="86"/>
      <c r="M94"/>
    </row>
    <row r="95" spans="1:45" x14ac:dyDescent="0.25">
      <c r="A95" s="107" t="s">
        <v>173</v>
      </c>
      <c r="B95" s="108">
        <f>208-48</f>
        <v>160</v>
      </c>
      <c r="C95" s="108"/>
      <c r="D95" s="109"/>
      <c r="E95" s="107"/>
      <c r="F95" s="110"/>
      <c r="G95" s="108"/>
      <c r="H95" s="108"/>
      <c r="I95" s="86"/>
      <c r="M95"/>
    </row>
    <row r="96" spans="1:45" x14ac:dyDescent="0.25">
      <c r="A96" s="107" t="s">
        <v>174</v>
      </c>
      <c r="B96" s="111">
        <f>+B95*B94</f>
        <v>10091.84</v>
      </c>
      <c r="C96" s="108"/>
      <c r="D96" s="109"/>
      <c r="E96" s="107"/>
      <c r="F96" s="110"/>
      <c r="G96" s="108"/>
      <c r="H96" s="108"/>
      <c r="I96" s="86"/>
      <c r="M96"/>
    </row>
    <row r="97" spans="1:7" ht="18.75" x14ac:dyDescent="0.3">
      <c r="A97" s="29"/>
      <c r="B97" s="29"/>
      <c r="C97" s="17"/>
      <c r="D97" s="17"/>
      <c r="E97" s="17"/>
      <c r="F97" s="19"/>
      <c r="G97" s="19"/>
    </row>
    <row r="98" spans="1:7" ht="37.5" customHeight="1" x14ac:dyDescent="0.3">
      <c r="A98" s="145" t="s">
        <v>185</v>
      </c>
      <c r="B98" s="140"/>
      <c r="C98" s="140"/>
      <c r="D98" s="141"/>
      <c r="E98" s="17"/>
      <c r="F98" s="19"/>
      <c r="G98" s="19"/>
    </row>
    <row r="99" spans="1:7" ht="37.5" customHeight="1" x14ac:dyDescent="0.3">
      <c r="A99" s="143"/>
      <c r="B99" s="143"/>
      <c r="C99" s="143"/>
      <c r="D99" s="144"/>
      <c r="E99" s="17"/>
      <c r="F99" s="19"/>
      <c r="G99" s="19"/>
    </row>
    <row r="100" spans="1:7" ht="18.75" x14ac:dyDescent="0.3">
      <c r="A100" s="146" t="s">
        <v>142</v>
      </c>
      <c r="B100" s="147"/>
      <c r="C100" s="146" t="s">
        <v>143</v>
      </c>
      <c r="D100" s="152"/>
      <c r="E100" s="17"/>
      <c r="F100" s="19"/>
      <c r="G100" s="19"/>
    </row>
    <row r="101" spans="1:7" ht="18.75" x14ac:dyDescent="0.3">
      <c r="A101" s="148"/>
      <c r="B101" s="149"/>
      <c r="C101" s="148"/>
      <c r="D101" s="153"/>
      <c r="E101" s="17"/>
      <c r="F101" s="19"/>
      <c r="G101" s="19"/>
    </row>
    <row r="102" spans="1:7" ht="18.75" x14ac:dyDescent="0.3">
      <c r="A102" s="150"/>
      <c r="B102" s="151"/>
      <c r="C102" s="150"/>
      <c r="D102" s="154"/>
      <c r="E102" s="17"/>
      <c r="F102" s="19"/>
      <c r="G102" s="19"/>
    </row>
    <row r="103" spans="1:7" ht="12.75" customHeight="1" x14ac:dyDescent="0.3">
      <c r="A103" s="52"/>
      <c r="B103" s="53" t="s">
        <v>106</v>
      </c>
      <c r="C103" s="49"/>
      <c r="D103" s="53" t="s">
        <v>120</v>
      </c>
      <c r="E103" s="17"/>
      <c r="F103" s="19"/>
      <c r="G103" s="19"/>
    </row>
    <row r="104" spans="1:7" ht="12.75" customHeight="1" x14ac:dyDescent="0.3">
      <c r="A104" s="54"/>
      <c r="B104" s="55" t="s">
        <v>178</v>
      </c>
      <c r="C104" s="51"/>
      <c r="D104" s="55" t="s">
        <v>178</v>
      </c>
      <c r="E104" s="17"/>
      <c r="F104" s="19"/>
      <c r="G104" s="19"/>
    </row>
    <row r="105" spans="1:7" ht="12.75" customHeight="1" x14ac:dyDescent="0.3">
      <c r="A105" s="56"/>
      <c r="B105" s="57" t="s">
        <v>0</v>
      </c>
      <c r="C105" s="50"/>
      <c r="D105" s="57" t="s">
        <v>0</v>
      </c>
      <c r="E105" s="17"/>
      <c r="F105" s="19"/>
      <c r="G105" s="19"/>
    </row>
    <row r="106" spans="1:7" ht="12.75" customHeight="1" x14ac:dyDescent="0.3">
      <c r="A106" s="124" t="s">
        <v>79</v>
      </c>
      <c r="B106" s="63">
        <v>0.3611111111111111</v>
      </c>
      <c r="C106" s="125" t="s">
        <v>105</v>
      </c>
      <c r="D106" s="58" t="s">
        <v>121</v>
      </c>
      <c r="E106" s="17"/>
      <c r="F106" s="19"/>
      <c r="G106" s="19"/>
    </row>
    <row r="107" spans="1:7" ht="12.75" customHeight="1" x14ac:dyDescent="0.3">
      <c r="A107" s="126" t="s">
        <v>80</v>
      </c>
      <c r="B107" s="60">
        <v>0.36249999999999999</v>
      </c>
      <c r="C107" s="127" t="s">
        <v>104</v>
      </c>
      <c r="D107" s="59" t="s">
        <v>122</v>
      </c>
      <c r="E107" s="17"/>
      <c r="F107" s="19"/>
      <c r="G107" s="19"/>
    </row>
    <row r="108" spans="1:7" ht="12.75" customHeight="1" x14ac:dyDescent="0.3">
      <c r="A108" s="128" t="s">
        <v>81</v>
      </c>
      <c r="B108" s="58">
        <v>0.36388888888888887</v>
      </c>
      <c r="C108" s="125" t="s">
        <v>103</v>
      </c>
      <c r="D108" s="58" t="s">
        <v>123</v>
      </c>
      <c r="E108" s="17"/>
      <c r="F108" s="19"/>
      <c r="G108" s="19"/>
    </row>
    <row r="109" spans="1:7" ht="12.75" customHeight="1" x14ac:dyDescent="0.3">
      <c r="A109" s="129" t="s">
        <v>82</v>
      </c>
      <c r="B109" s="59">
        <v>0.3659722222222222</v>
      </c>
      <c r="C109" s="127" t="s">
        <v>107</v>
      </c>
      <c r="D109" s="59" t="s">
        <v>124</v>
      </c>
      <c r="E109" s="17"/>
      <c r="F109" s="19"/>
      <c r="G109" s="19"/>
    </row>
    <row r="110" spans="1:7" ht="12.75" customHeight="1" x14ac:dyDescent="0.3">
      <c r="A110" s="128" t="s">
        <v>83</v>
      </c>
      <c r="B110" s="58">
        <v>0.36944444444444446</v>
      </c>
      <c r="C110" s="125" t="s">
        <v>102</v>
      </c>
      <c r="D110" s="58" t="s">
        <v>125</v>
      </c>
      <c r="E110" s="17"/>
      <c r="F110" s="19"/>
      <c r="G110" s="19"/>
    </row>
    <row r="111" spans="1:7" ht="12.75" customHeight="1" x14ac:dyDescent="0.3">
      <c r="A111" s="129" t="s">
        <v>84</v>
      </c>
      <c r="B111" s="59">
        <v>0.37013888888888885</v>
      </c>
      <c r="C111" s="127" t="s">
        <v>102</v>
      </c>
      <c r="D111" s="59" t="s">
        <v>126</v>
      </c>
      <c r="E111" s="17"/>
      <c r="F111" s="19"/>
      <c r="G111" s="19"/>
    </row>
    <row r="112" spans="1:7" ht="12.75" customHeight="1" x14ac:dyDescent="0.3">
      <c r="A112" s="128" t="s">
        <v>85</v>
      </c>
      <c r="B112" s="58">
        <v>0.37152777777777773</v>
      </c>
      <c r="C112" s="130" t="s">
        <v>101</v>
      </c>
      <c r="D112" s="58" t="s">
        <v>127</v>
      </c>
      <c r="E112" s="17"/>
      <c r="F112" s="19"/>
      <c r="G112" s="19"/>
    </row>
    <row r="113" spans="1:7" ht="12.75" customHeight="1" x14ac:dyDescent="0.3">
      <c r="A113" s="129" t="s">
        <v>86</v>
      </c>
      <c r="B113" s="59"/>
      <c r="C113" s="131" t="s">
        <v>100</v>
      </c>
      <c r="D113" s="60" t="s">
        <v>128</v>
      </c>
      <c r="E113" s="17"/>
      <c r="F113" s="19"/>
      <c r="G113" s="19"/>
    </row>
    <row r="114" spans="1:7" ht="12.75" customHeight="1" x14ac:dyDescent="0.3">
      <c r="A114" s="128" t="s">
        <v>87</v>
      </c>
      <c r="B114" s="58">
        <v>0.3743055555555555</v>
      </c>
      <c r="C114" s="125" t="s">
        <v>108</v>
      </c>
      <c r="D114" s="58" t="s">
        <v>129</v>
      </c>
      <c r="E114" s="17"/>
      <c r="F114" s="19"/>
      <c r="G114" s="19"/>
    </row>
    <row r="115" spans="1:7" ht="12.75" customHeight="1" x14ac:dyDescent="0.3">
      <c r="A115" s="129" t="s">
        <v>88</v>
      </c>
      <c r="B115" s="59">
        <v>0.375</v>
      </c>
      <c r="C115" s="127" t="s">
        <v>98</v>
      </c>
      <c r="D115" s="59"/>
      <c r="E115" s="17"/>
      <c r="F115" s="19"/>
      <c r="G115" s="19"/>
    </row>
    <row r="116" spans="1:7" ht="12.75" customHeight="1" x14ac:dyDescent="0.3">
      <c r="A116" s="132" t="s">
        <v>89</v>
      </c>
      <c r="B116" s="58">
        <v>0.37638888888888888</v>
      </c>
      <c r="C116" s="125" t="s">
        <v>109</v>
      </c>
      <c r="D116" s="58"/>
      <c r="E116" s="17"/>
      <c r="F116" s="19"/>
      <c r="G116" s="19"/>
    </row>
    <row r="117" spans="1:7" ht="12.75" customHeight="1" x14ac:dyDescent="0.3">
      <c r="A117" s="126" t="s">
        <v>90</v>
      </c>
      <c r="B117" s="60"/>
      <c r="C117" s="127" t="s">
        <v>94</v>
      </c>
      <c r="D117" s="59" t="s">
        <v>130</v>
      </c>
      <c r="E117" s="17"/>
      <c r="F117" s="19"/>
      <c r="G117" s="19"/>
    </row>
    <row r="118" spans="1:7" ht="12.75" customHeight="1" x14ac:dyDescent="0.3">
      <c r="A118" s="128" t="s">
        <v>91</v>
      </c>
      <c r="B118" s="58">
        <v>0.37847222222222227</v>
      </c>
      <c r="C118" s="125" t="s">
        <v>110</v>
      </c>
      <c r="D118" s="58"/>
      <c r="E118" s="17"/>
      <c r="F118" s="19"/>
      <c r="G118" s="19"/>
    </row>
    <row r="119" spans="1:7" ht="12.75" customHeight="1" x14ac:dyDescent="0.3">
      <c r="A119" s="129" t="s">
        <v>92</v>
      </c>
      <c r="B119" s="59"/>
      <c r="C119" s="127" t="s">
        <v>111</v>
      </c>
      <c r="D119" s="59" t="s">
        <v>131</v>
      </c>
      <c r="E119" s="17"/>
      <c r="F119" s="19"/>
      <c r="G119" s="19"/>
    </row>
    <row r="120" spans="1:7" ht="12.75" customHeight="1" x14ac:dyDescent="0.3">
      <c r="A120" s="128" t="s">
        <v>93</v>
      </c>
      <c r="B120" s="58">
        <v>0.37986111111111115</v>
      </c>
      <c r="C120" s="125" t="s">
        <v>92</v>
      </c>
      <c r="D120" s="58"/>
      <c r="E120" s="17"/>
      <c r="F120" s="19"/>
      <c r="G120" s="19"/>
    </row>
    <row r="121" spans="1:7" ht="12.75" customHeight="1" x14ac:dyDescent="0.3">
      <c r="A121" s="129" t="s">
        <v>94</v>
      </c>
      <c r="B121" s="59">
        <v>0.38055555555555554</v>
      </c>
      <c r="C121" s="127" t="s">
        <v>112</v>
      </c>
      <c r="D121" s="59" t="s">
        <v>132</v>
      </c>
      <c r="E121" s="17"/>
      <c r="F121" s="19"/>
      <c r="G121" s="19"/>
    </row>
    <row r="122" spans="1:7" ht="12.75" customHeight="1" x14ac:dyDescent="0.3">
      <c r="A122" s="128" t="s">
        <v>95</v>
      </c>
      <c r="B122" s="58"/>
      <c r="C122" s="130" t="s">
        <v>113</v>
      </c>
      <c r="D122" s="58" t="s">
        <v>133</v>
      </c>
      <c r="E122" s="17"/>
      <c r="F122" s="19"/>
      <c r="G122" s="19"/>
    </row>
    <row r="123" spans="1:7" ht="12.75" customHeight="1" x14ac:dyDescent="0.3">
      <c r="A123" s="129" t="s">
        <v>96</v>
      </c>
      <c r="B123" s="59"/>
      <c r="C123" s="131" t="s">
        <v>90</v>
      </c>
      <c r="D123" s="60"/>
      <c r="E123" s="17"/>
      <c r="F123" s="19"/>
      <c r="G123" s="19"/>
    </row>
    <row r="124" spans="1:7" ht="12.75" customHeight="1" x14ac:dyDescent="0.3">
      <c r="A124" s="128" t="s">
        <v>97</v>
      </c>
      <c r="B124" s="58"/>
      <c r="C124" s="125" t="s">
        <v>114</v>
      </c>
      <c r="D124" s="58"/>
      <c r="E124" s="17"/>
      <c r="F124" s="19"/>
      <c r="G124" s="19"/>
    </row>
    <row r="125" spans="1:7" ht="12.75" customHeight="1" x14ac:dyDescent="0.3">
      <c r="A125" s="129" t="s">
        <v>98</v>
      </c>
      <c r="B125" s="59"/>
      <c r="C125" s="127" t="s">
        <v>88</v>
      </c>
      <c r="D125" s="59" t="s">
        <v>134</v>
      </c>
      <c r="E125" s="17"/>
      <c r="F125" s="19"/>
      <c r="G125" s="19"/>
    </row>
    <row r="126" spans="1:7" ht="12.75" customHeight="1" x14ac:dyDescent="0.3">
      <c r="A126" s="132" t="s">
        <v>99</v>
      </c>
      <c r="B126" s="58">
        <v>0.38263888888888892</v>
      </c>
      <c r="C126" s="125" t="s">
        <v>87</v>
      </c>
      <c r="D126" s="58" t="s">
        <v>135</v>
      </c>
      <c r="E126" s="17"/>
      <c r="F126" s="19"/>
      <c r="G126" s="19"/>
    </row>
    <row r="127" spans="1:7" ht="12.75" customHeight="1" x14ac:dyDescent="0.3">
      <c r="A127" s="126" t="s">
        <v>100</v>
      </c>
      <c r="B127" s="60">
        <v>0.3840277777777778</v>
      </c>
      <c r="C127" s="127" t="s">
        <v>86</v>
      </c>
      <c r="D127" s="59"/>
      <c r="E127" s="17"/>
      <c r="F127" s="19"/>
      <c r="G127" s="19"/>
    </row>
    <row r="128" spans="1:7" ht="12.75" customHeight="1" x14ac:dyDescent="0.3">
      <c r="A128" s="128" t="s">
        <v>101</v>
      </c>
      <c r="B128" s="58">
        <v>0.38472222222222219</v>
      </c>
      <c r="C128" s="125" t="s">
        <v>115</v>
      </c>
      <c r="D128" s="58" t="s">
        <v>136</v>
      </c>
      <c r="E128" s="17"/>
      <c r="F128" s="19"/>
      <c r="G128" s="19"/>
    </row>
    <row r="129" spans="1:13" ht="12.75" customHeight="1" x14ac:dyDescent="0.3">
      <c r="A129" s="129" t="s">
        <v>102</v>
      </c>
      <c r="B129" s="59">
        <v>0.38541666666666669</v>
      </c>
      <c r="C129" s="127" t="s">
        <v>116</v>
      </c>
      <c r="D129" s="59" t="s">
        <v>137</v>
      </c>
      <c r="E129" s="17"/>
      <c r="F129" s="19"/>
      <c r="G129" s="19"/>
    </row>
    <row r="130" spans="1:13" ht="12.75" customHeight="1" x14ac:dyDescent="0.3">
      <c r="A130" s="128" t="s">
        <v>103</v>
      </c>
      <c r="B130" s="58">
        <v>0.3888888888888889</v>
      </c>
      <c r="C130" s="125" t="s">
        <v>83</v>
      </c>
      <c r="D130" s="58" t="s">
        <v>138</v>
      </c>
      <c r="E130" s="17"/>
      <c r="F130" s="19"/>
      <c r="G130" s="19"/>
    </row>
    <row r="131" spans="1:13" ht="12.75" customHeight="1" x14ac:dyDescent="0.3">
      <c r="A131" s="129" t="s">
        <v>104</v>
      </c>
      <c r="B131" s="59">
        <v>0.38958333333333334</v>
      </c>
      <c r="C131" s="127" t="s">
        <v>82</v>
      </c>
      <c r="D131" s="59" t="s">
        <v>139</v>
      </c>
      <c r="E131" s="17"/>
      <c r="F131" s="19"/>
      <c r="G131" s="19"/>
    </row>
    <row r="132" spans="1:13" ht="12.75" customHeight="1" x14ac:dyDescent="0.25">
      <c r="A132" s="128" t="s">
        <v>105</v>
      </c>
      <c r="B132" s="58">
        <v>0.39097222222222222</v>
      </c>
      <c r="C132" s="125" t="s">
        <v>117</v>
      </c>
      <c r="D132" s="58" t="s">
        <v>140</v>
      </c>
      <c r="F132" s="18"/>
      <c r="G132" s="18"/>
      <c r="H132" s="18"/>
      <c r="I132" s="18"/>
    </row>
    <row r="133" spans="1:13" ht="12.75" customHeight="1" x14ac:dyDescent="0.25">
      <c r="A133" s="129"/>
      <c r="B133" s="59"/>
      <c r="C133" s="35" t="s">
        <v>118</v>
      </c>
      <c r="D133" s="61"/>
      <c r="F133" s="18"/>
      <c r="G133" s="18"/>
      <c r="H133" s="18"/>
      <c r="I133" s="18"/>
    </row>
    <row r="134" spans="1:13" ht="12.75" customHeight="1" x14ac:dyDescent="0.25">
      <c r="A134" s="128"/>
      <c r="B134" s="58"/>
      <c r="C134" s="125" t="s">
        <v>81</v>
      </c>
      <c r="D134" s="58"/>
      <c r="F134" s="18"/>
      <c r="G134" s="18"/>
      <c r="H134" s="18"/>
      <c r="I134" s="18"/>
    </row>
    <row r="135" spans="1:13" ht="12.75" customHeight="1" x14ac:dyDescent="0.25">
      <c r="A135" s="129"/>
      <c r="B135" s="59"/>
      <c r="C135" s="127" t="s">
        <v>119</v>
      </c>
      <c r="D135" s="59"/>
      <c r="F135" s="18"/>
      <c r="G135" s="18"/>
      <c r="H135" s="18"/>
      <c r="I135" s="18"/>
    </row>
    <row r="136" spans="1:13" ht="12.75" customHeight="1" x14ac:dyDescent="0.25">
      <c r="A136" s="133"/>
      <c r="B136" s="62"/>
      <c r="C136" s="134" t="s">
        <v>79</v>
      </c>
      <c r="D136" s="62" t="s">
        <v>141</v>
      </c>
      <c r="F136" s="18"/>
      <c r="G136" s="18"/>
      <c r="H136" s="18"/>
      <c r="I136" s="18"/>
    </row>
    <row r="137" spans="1:13" ht="12.75" customHeight="1" x14ac:dyDescent="0.25">
      <c r="B137" s="36">
        <v>21.196999999999999</v>
      </c>
      <c r="C137"/>
      <c r="D137">
        <v>20.382000000000001</v>
      </c>
      <c r="F137" s="18"/>
      <c r="G137" s="18"/>
      <c r="H137" s="18"/>
      <c r="I137" s="18"/>
    </row>
    <row r="138" spans="1:13" ht="12.75" customHeight="1" x14ac:dyDescent="0.25">
      <c r="E138" s="64"/>
      <c r="F138" s="18"/>
      <c r="G138" s="18"/>
      <c r="H138" s="18"/>
      <c r="I138" s="18"/>
    </row>
    <row r="139" spans="1:13" ht="12.75" customHeight="1" x14ac:dyDescent="0.3">
      <c r="A139" s="29"/>
      <c r="B139" s="29"/>
      <c r="C139" s="17"/>
      <c r="D139" s="17"/>
      <c r="E139" s="17"/>
      <c r="F139" s="19"/>
      <c r="G139" s="19"/>
    </row>
    <row r="140" spans="1:13" ht="12.75" customHeight="1" x14ac:dyDescent="0.25">
      <c r="A140" s="107" t="s">
        <v>172</v>
      </c>
      <c r="B140" s="108">
        <f>+B137+D137</f>
        <v>41.579000000000001</v>
      </c>
      <c r="C140" s="108"/>
      <c r="D140" s="109"/>
      <c r="E140" s="107"/>
      <c r="F140" s="110"/>
      <c r="G140" s="108"/>
      <c r="H140" s="108"/>
      <c r="I140" s="86"/>
      <c r="M140"/>
    </row>
    <row r="141" spans="1:13" ht="12.75" customHeight="1" x14ac:dyDescent="0.25">
      <c r="A141" s="107" t="s">
        <v>173</v>
      </c>
      <c r="B141" s="108">
        <f>173-41</f>
        <v>132</v>
      </c>
      <c r="C141" s="108"/>
      <c r="D141" s="109"/>
      <c r="E141" s="107"/>
      <c r="F141" s="110"/>
      <c r="G141" s="108"/>
      <c r="H141" s="108"/>
      <c r="I141" s="86"/>
      <c r="M141"/>
    </row>
    <row r="142" spans="1:13" ht="12.75" customHeight="1" x14ac:dyDescent="0.25">
      <c r="A142" s="107" t="s">
        <v>174</v>
      </c>
      <c r="B142" s="111">
        <f>+B141*B140</f>
        <v>5488.4279999999999</v>
      </c>
      <c r="C142" s="108"/>
      <c r="D142" s="109"/>
      <c r="E142" s="107"/>
      <c r="F142" s="110"/>
      <c r="G142" s="108"/>
      <c r="H142" s="108"/>
      <c r="I142" s="86"/>
      <c r="M142"/>
    </row>
    <row r="143" spans="1:13" ht="12.75" customHeight="1" x14ac:dyDescent="0.25">
      <c r="F143" s="18"/>
      <c r="G143" s="18"/>
      <c r="H143" s="18"/>
      <c r="I143" s="18"/>
    </row>
    <row r="144" spans="1:13" ht="12.75" customHeight="1" x14ac:dyDescent="0.25">
      <c r="F144" s="18"/>
      <c r="G144" s="18"/>
      <c r="H144" s="18"/>
      <c r="I144" s="18"/>
    </row>
    <row r="145" spans="1:15" ht="12.75" customHeight="1" x14ac:dyDescent="0.25">
      <c r="A145" s="135" t="s">
        <v>181</v>
      </c>
      <c r="B145" s="136">
        <f>+B142+B96+B33</f>
        <v>39208.428</v>
      </c>
      <c r="F145" s="18"/>
      <c r="G145" s="18"/>
      <c r="H145" s="18"/>
      <c r="I145" s="18"/>
    </row>
    <row r="146" spans="1:15" ht="12.75" customHeight="1" x14ac:dyDescent="0.25">
      <c r="F146" s="18"/>
      <c r="G146" s="18"/>
      <c r="H146" s="18"/>
      <c r="I146" s="18"/>
    </row>
    <row r="147" spans="1:15" x14ac:dyDescent="0.25">
      <c r="F147" s="18"/>
      <c r="G147" s="18"/>
      <c r="H147" s="18"/>
      <c r="I147" s="18"/>
    </row>
    <row r="148" spans="1:15" x14ac:dyDescent="0.25">
      <c r="F148" s="18"/>
      <c r="G148" s="18"/>
      <c r="H148" s="18"/>
      <c r="I148" s="18"/>
    </row>
    <row r="149" spans="1:15" x14ac:dyDescent="0.25">
      <c r="F149" s="18"/>
      <c r="G149" s="18"/>
      <c r="H149" s="18"/>
      <c r="I149" s="18"/>
    </row>
    <row r="150" spans="1:15" x14ac:dyDescent="0.25">
      <c r="F150" s="18"/>
      <c r="G150" s="18"/>
      <c r="H150" s="18"/>
      <c r="I150" s="18"/>
    </row>
    <row r="151" spans="1:15" x14ac:dyDescent="0.25">
      <c r="F151" s="18"/>
      <c r="G151" s="18"/>
      <c r="H151" s="18"/>
      <c r="I151" s="18"/>
    </row>
    <row r="152" spans="1:15" x14ac:dyDescent="0.25">
      <c r="F152" s="18"/>
      <c r="G152" s="18"/>
      <c r="H152" s="18"/>
      <c r="I152" s="18"/>
    </row>
    <row r="153" spans="1:15" ht="18.75" x14ac:dyDescent="0.3">
      <c r="F153" s="18"/>
      <c r="G153" s="18"/>
      <c r="H153" s="18"/>
      <c r="I153" s="18"/>
      <c r="M153" s="69"/>
      <c r="N153" s="67"/>
      <c r="O153" s="67"/>
    </row>
    <row r="154" spans="1:15" ht="18.75" x14ac:dyDescent="0.3">
      <c r="F154" s="18"/>
      <c r="G154" s="18"/>
      <c r="H154" s="18"/>
      <c r="I154" s="18"/>
      <c r="M154" s="65"/>
      <c r="N154" s="67"/>
      <c r="O154" s="67"/>
    </row>
    <row r="155" spans="1:15" ht="18.75" x14ac:dyDescent="0.3">
      <c r="F155" s="18"/>
      <c r="G155" s="18"/>
      <c r="H155" s="18"/>
      <c r="I155" s="18"/>
      <c r="M155" s="65"/>
      <c r="N155" s="67"/>
      <c r="O155" s="67"/>
    </row>
    <row r="156" spans="1:15" ht="18.75" x14ac:dyDescent="0.3">
      <c r="F156" s="18"/>
      <c r="G156" s="18"/>
      <c r="H156" s="18"/>
      <c r="I156" s="18"/>
      <c r="L156" s="68"/>
      <c r="M156" s="65"/>
      <c r="N156" s="67"/>
      <c r="O156" s="67"/>
    </row>
    <row r="157" spans="1:15" x14ac:dyDescent="0.25">
      <c r="F157" s="18"/>
      <c r="G157" s="18"/>
      <c r="H157" s="18"/>
      <c r="I157" s="18"/>
    </row>
    <row r="158" spans="1:15" x14ac:dyDescent="0.25">
      <c r="F158" s="18"/>
      <c r="G158" s="18"/>
      <c r="H158" s="18"/>
      <c r="I158" s="18"/>
    </row>
    <row r="159" spans="1:15" x14ac:dyDescent="0.25">
      <c r="F159" s="18"/>
      <c r="G159" s="18"/>
      <c r="H159" s="18"/>
      <c r="I159" s="18"/>
    </row>
    <row r="160" spans="1:15" x14ac:dyDescent="0.25">
      <c r="F160" s="18"/>
      <c r="G160" s="18"/>
      <c r="H160" s="18"/>
      <c r="I160" s="18"/>
    </row>
    <row r="161" spans="6:9" x14ac:dyDescent="0.25">
      <c r="F161" s="18"/>
      <c r="G161" s="18"/>
      <c r="H161" s="18"/>
      <c r="I161" s="18"/>
    </row>
    <row r="162" spans="6:9" x14ac:dyDescent="0.25">
      <c r="F162" s="18"/>
      <c r="G162" s="18"/>
      <c r="H162" s="18"/>
      <c r="I162" s="18"/>
    </row>
    <row r="163" spans="6:9" x14ac:dyDescent="0.25">
      <c r="F163" s="18"/>
      <c r="G163" s="18"/>
      <c r="H163" s="18"/>
      <c r="I163" s="18"/>
    </row>
    <row r="164" spans="6:9" x14ac:dyDescent="0.25">
      <c r="F164" s="18"/>
      <c r="G164" s="18"/>
      <c r="H164" s="18"/>
      <c r="I164" s="18"/>
    </row>
    <row r="165" spans="6:9" x14ac:dyDescent="0.25">
      <c r="F165" s="18"/>
      <c r="G165" s="18"/>
      <c r="H165" s="18"/>
      <c r="I165" s="18"/>
    </row>
    <row r="166" spans="6:9" x14ac:dyDescent="0.25">
      <c r="F166" s="18"/>
      <c r="G166" s="18"/>
      <c r="H166" s="18"/>
      <c r="I166" s="18"/>
    </row>
    <row r="167" spans="6:9" x14ac:dyDescent="0.25">
      <c r="F167" s="18"/>
      <c r="G167" s="18"/>
      <c r="H167" s="18"/>
      <c r="I167" s="18"/>
    </row>
    <row r="168" spans="6:9" x14ac:dyDescent="0.25">
      <c r="F168" s="18"/>
      <c r="G168" s="18"/>
      <c r="H168" s="18"/>
      <c r="I168" s="18"/>
    </row>
    <row r="169" spans="6:9" x14ac:dyDescent="0.25">
      <c r="F169" s="18"/>
      <c r="G169" s="18"/>
      <c r="H169" s="18"/>
      <c r="I169" s="18"/>
    </row>
    <row r="170" spans="6:9" x14ac:dyDescent="0.25">
      <c r="F170" s="18"/>
      <c r="G170" s="18"/>
      <c r="H170" s="18"/>
      <c r="I170" s="18"/>
    </row>
    <row r="171" spans="6:9" x14ac:dyDescent="0.25">
      <c r="F171" s="18"/>
      <c r="G171" s="18"/>
      <c r="H171" s="18"/>
      <c r="I171" s="18"/>
    </row>
    <row r="172" spans="6:9" x14ac:dyDescent="0.25">
      <c r="F172" s="18"/>
      <c r="G172" s="18"/>
      <c r="H172" s="18"/>
      <c r="I172" s="18"/>
    </row>
    <row r="173" spans="6:9" x14ac:dyDescent="0.25">
      <c r="F173" s="18"/>
      <c r="G173" s="18"/>
      <c r="H173" s="18"/>
      <c r="I173" s="18"/>
    </row>
    <row r="174" spans="6:9" x14ac:dyDescent="0.25">
      <c r="F174" s="18"/>
      <c r="G174" s="18"/>
      <c r="H174" s="18"/>
      <c r="I174" s="18"/>
    </row>
    <row r="175" spans="6:9" x14ac:dyDescent="0.25">
      <c r="F175" s="18"/>
      <c r="G175" s="18"/>
      <c r="H175" s="18"/>
      <c r="I175" s="18"/>
    </row>
    <row r="176" spans="6:9" x14ac:dyDescent="0.25">
      <c r="F176" s="18"/>
      <c r="G176" s="18"/>
      <c r="H176" s="18"/>
      <c r="I176" s="18"/>
    </row>
    <row r="177" spans="6:9" x14ac:dyDescent="0.25">
      <c r="F177" s="18"/>
      <c r="G177" s="18"/>
      <c r="H177" s="18"/>
      <c r="I177" s="18"/>
    </row>
    <row r="178" spans="6:9" x14ac:dyDescent="0.25">
      <c r="F178" s="18"/>
      <c r="G178" s="18"/>
      <c r="H178" s="18"/>
      <c r="I178" s="18"/>
    </row>
    <row r="179" spans="6:9" x14ac:dyDescent="0.25">
      <c r="F179" s="18"/>
      <c r="G179" s="18"/>
      <c r="H179" s="18"/>
      <c r="I179" s="18"/>
    </row>
    <row r="180" spans="6:9" x14ac:dyDescent="0.25">
      <c r="F180" s="18"/>
      <c r="G180" s="18"/>
      <c r="H180" s="18"/>
      <c r="I180" s="18"/>
    </row>
    <row r="181" spans="6:9" x14ac:dyDescent="0.25">
      <c r="F181" s="18"/>
      <c r="G181" s="18"/>
      <c r="H181" s="18"/>
      <c r="I181" s="18"/>
    </row>
    <row r="182" spans="6:9" x14ac:dyDescent="0.25">
      <c r="F182" s="18"/>
      <c r="G182" s="18"/>
      <c r="H182" s="18"/>
      <c r="I182" s="18"/>
    </row>
    <row r="183" spans="6:9" x14ac:dyDescent="0.25">
      <c r="F183" s="18"/>
      <c r="G183" s="18"/>
      <c r="H183" s="18"/>
      <c r="I183" s="18"/>
    </row>
    <row r="184" spans="6:9" x14ac:dyDescent="0.25">
      <c r="F184" s="18"/>
      <c r="G184" s="18"/>
      <c r="H184" s="18"/>
      <c r="I184" s="18"/>
    </row>
    <row r="185" spans="6:9" x14ac:dyDescent="0.25">
      <c r="F185" s="18"/>
      <c r="G185" s="18"/>
      <c r="H185" s="18"/>
      <c r="I185" s="18"/>
    </row>
    <row r="186" spans="6:9" x14ac:dyDescent="0.25">
      <c r="F186" s="18"/>
      <c r="G186" s="18"/>
      <c r="H186" s="18"/>
      <c r="I186" s="18"/>
    </row>
    <row r="187" spans="6:9" x14ac:dyDescent="0.25">
      <c r="F187" s="18"/>
      <c r="G187" s="18"/>
      <c r="H187" s="18"/>
      <c r="I187" s="18"/>
    </row>
    <row r="188" spans="6:9" x14ac:dyDescent="0.25">
      <c r="F188" s="18"/>
      <c r="G188" s="18"/>
      <c r="H188" s="18"/>
      <c r="I188" s="18"/>
    </row>
    <row r="189" spans="6:9" x14ac:dyDescent="0.25">
      <c r="F189" s="18"/>
      <c r="G189" s="18"/>
      <c r="H189" s="18"/>
      <c r="I189" s="18"/>
    </row>
    <row r="190" spans="6:9" x14ac:dyDescent="0.25">
      <c r="F190" s="18"/>
      <c r="G190" s="18"/>
      <c r="H190" s="18"/>
      <c r="I190" s="18"/>
    </row>
    <row r="191" spans="6:9" x14ac:dyDescent="0.25">
      <c r="F191" s="18"/>
      <c r="G191" s="18"/>
      <c r="H191" s="18"/>
      <c r="I191" s="18"/>
    </row>
    <row r="192" spans="6:9" x14ac:dyDescent="0.25">
      <c r="F192" s="18"/>
      <c r="G192" s="18"/>
      <c r="H192" s="18"/>
      <c r="I192" s="18"/>
    </row>
    <row r="193" spans="6:9" x14ac:dyDescent="0.25">
      <c r="F193" s="18"/>
      <c r="G193" s="18"/>
      <c r="H193" s="18"/>
      <c r="I193" s="18"/>
    </row>
    <row r="194" spans="6:9" x14ac:dyDescent="0.25">
      <c r="F194" s="18"/>
      <c r="G194" s="18"/>
      <c r="H194" s="18"/>
      <c r="I194" s="18"/>
    </row>
    <row r="195" spans="6:9" x14ac:dyDescent="0.25">
      <c r="F195" s="18"/>
      <c r="G195" s="18"/>
      <c r="H195" s="18"/>
      <c r="I195" s="18"/>
    </row>
    <row r="196" spans="6:9" x14ac:dyDescent="0.25">
      <c r="F196" s="18"/>
      <c r="G196" s="18"/>
      <c r="H196" s="18"/>
      <c r="I196" s="18"/>
    </row>
    <row r="197" spans="6:9" x14ac:dyDescent="0.25">
      <c r="F197" s="18"/>
      <c r="G197" s="18"/>
      <c r="H197" s="18"/>
      <c r="I197" s="18"/>
    </row>
    <row r="198" spans="6:9" x14ac:dyDescent="0.25">
      <c r="F198" s="18"/>
      <c r="G198" s="18"/>
      <c r="H198" s="18"/>
      <c r="I198" s="18"/>
    </row>
    <row r="199" spans="6:9" x14ac:dyDescent="0.25">
      <c r="F199" s="18"/>
      <c r="G199" s="18"/>
      <c r="H199" s="18"/>
      <c r="I199" s="18"/>
    </row>
    <row r="200" spans="6:9" x14ac:dyDescent="0.25">
      <c r="F200" s="18"/>
      <c r="G200" s="18"/>
      <c r="H200" s="18"/>
      <c r="I200" s="18"/>
    </row>
    <row r="201" spans="6:9" x14ac:dyDescent="0.25">
      <c r="F201" s="18"/>
      <c r="G201" s="18"/>
      <c r="H201" s="18"/>
      <c r="I201" s="18"/>
    </row>
    <row r="202" spans="6:9" x14ac:dyDescent="0.25">
      <c r="F202" s="18"/>
      <c r="G202" s="18"/>
      <c r="H202" s="18"/>
      <c r="I202" s="18"/>
    </row>
    <row r="203" spans="6:9" x14ac:dyDescent="0.25">
      <c r="F203" s="18"/>
      <c r="G203" s="18"/>
      <c r="H203" s="18"/>
      <c r="I203" s="18"/>
    </row>
    <row r="204" spans="6:9" x14ac:dyDescent="0.25">
      <c r="F204" s="18"/>
      <c r="G204" s="18"/>
      <c r="H204" s="18"/>
      <c r="I204" s="18"/>
    </row>
    <row r="205" spans="6:9" x14ac:dyDescent="0.25">
      <c r="F205" s="18"/>
      <c r="G205" s="18"/>
      <c r="H205" s="18"/>
      <c r="I205" s="18"/>
    </row>
    <row r="206" spans="6:9" x14ac:dyDescent="0.25">
      <c r="F206" s="18"/>
      <c r="G206" s="18"/>
      <c r="H206" s="18"/>
      <c r="I206" s="18"/>
    </row>
    <row r="207" spans="6:9" x14ac:dyDescent="0.25">
      <c r="F207" s="18"/>
      <c r="G207" s="18"/>
      <c r="H207" s="18"/>
      <c r="I207" s="18"/>
    </row>
    <row r="208" spans="6:9" x14ac:dyDescent="0.25">
      <c r="F208" s="18"/>
      <c r="G208" s="18"/>
      <c r="H208" s="18"/>
      <c r="I208" s="18"/>
    </row>
    <row r="209" spans="6:9" x14ac:dyDescent="0.25">
      <c r="F209" s="18"/>
      <c r="G209" s="18"/>
      <c r="H209" s="18"/>
      <c r="I209" s="18"/>
    </row>
    <row r="210" spans="6:9" x14ac:dyDescent="0.25">
      <c r="F210" s="18"/>
      <c r="G210" s="18"/>
      <c r="H210" s="18"/>
      <c r="I210" s="18"/>
    </row>
    <row r="211" spans="6:9" x14ac:dyDescent="0.25">
      <c r="F211" s="18"/>
      <c r="G211" s="18"/>
      <c r="H211" s="18"/>
      <c r="I211" s="18"/>
    </row>
    <row r="212" spans="6:9" x14ac:dyDescent="0.25">
      <c r="F212" s="18"/>
      <c r="G212" s="18"/>
      <c r="H212" s="18"/>
      <c r="I212" s="18"/>
    </row>
    <row r="213" spans="6:9" x14ac:dyDescent="0.25">
      <c r="F213" s="18"/>
      <c r="G213" s="18"/>
      <c r="H213" s="18"/>
      <c r="I213" s="18"/>
    </row>
    <row r="214" spans="6:9" x14ac:dyDescent="0.25">
      <c r="F214" s="18"/>
      <c r="G214" s="18"/>
      <c r="H214" s="18"/>
      <c r="I214" s="18"/>
    </row>
    <row r="215" spans="6:9" x14ac:dyDescent="0.25">
      <c r="F215" s="18"/>
      <c r="G215" s="18"/>
      <c r="H215" s="18"/>
      <c r="I215" s="18"/>
    </row>
    <row r="216" spans="6:9" x14ac:dyDescent="0.25">
      <c r="F216" s="18"/>
      <c r="G216" s="18"/>
      <c r="H216" s="18"/>
      <c r="I216" s="18"/>
    </row>
    <row r="217" spans="6:9" x14ac:dyDescent="0.25">
      <c r="F217" s="18"/>
      <c r="G217" s="18"/>
      <c r="H217" s="18"/>
      <c r="I217" s="18"/>
    </row>
    <row r="218" spans="6:9" x14ac:dyDescent="0.25">
      <c r="F218" s="18"/>
      <c r="G218" s="18"/>
      <c r="H218" s="18"/>
      <c r="I218" s="18"/>
    </row>
    <row r="219" spans="6:9" x14ac:dyDescent="0.25">
      <c r="F219" s="18"/>
      <c r="G219" s="18"/>
      <c r="H219" s="18"/>
      <c r="I219" s="18"/>
    </row>
    <row r="220" spans="6:9" x14ac:dyDescent="0.25">
      <c r="F220" s="18"/>
      <c r="G220" s="18"/>
      <c r="H220" s="18"/>
      <c r="I220" s="18"/>
    </row>
    <row r="221" spans="6:9" x14ac:dyDescent="0.25">
      <c r="F221" s="18"/>
      <c r="G221" s="18"/>
      <c r="H221" s="18"/>
      <c r="I221" s="18"/>
    </row>
    <row r="222" spans="6:9" x14ac:dyDescent="0.25">
      <c r="F222" s="18"/>
      <c r="G222" s="18"/>
      <c r="H222" s="18"/>
      <c r="I222" s="18"/>
    </row>
    <row r="223" spans="6:9" x14ac:dyDescent="0.25">
      <c r="F223" s="18"/>
      <c r="G223" s="18"/>
      <c r="H223" s="18"/>
      <c r="I223" s="18"/>
    </row>
    <row r="224" spans="6:9" x14ac:dyDescent="0.25">
      <c r="F224" s="18"/>
      <c r="G224" s="18"/>
      <c r="H224" s="18"/>
      <c r="I224" s="18"/>
    </row>
    <row r="225" spans="6:9" x14ac:dyDescent="0.25">
      <c r="F225" s="18"/>
      <c r="G225" s="18"/>
      <c r="H225" s="18"/>
      <c r="I225" s="18"/>
    </row>
    <row r="226" spans="6:9" x14ac:dyDescent="0.25">
      <c r="F226" s="18"/>
      <c r="G226" s="18"/>
      <c r="H226" s="18"/>
      <c r="I226" s="18"/>
    </row>
    <row r="227" spans="6:9" x14ac:dyDescent="0.25">
      <c r="F227" s="18"/>
      <c r="G227" s="18"/>
      <c r="H227" s="18"/>
      <c r="I227" s="18"/>
    </row>
    <row r="228" spans="6:9" x14ac:dyDescent="0.25">
      <c r="F228" s="18"/>
      <c r="G228" s="18"/>
      <c r="H228" s="18"/>
      <c r="I228" s="18"/>
    </row>
    <row r="229" spans="6:9" x14ac:dyDescent="0.25">
      <c r="F229" s="18"/>
      <c r="G229" s="18"/>
      <c r="H229" s="18"/>
      <c r="I229" s="18"/>
    </row>
    <row r="230" spans="6:9" x14ac:dyDescent="0.25">
      <c r="F230" s="18"/>
      <c r="G230" s="18"/>
      <c r="H230" s="18"/>
      <c r="I230" s="18"/>
    </row>
    <row r="231" spans="6:9" x14ac:dyDescent="0.25">
      <c r="F231" s="18"/>
      <c r="G231" s="18"/>
      <c r="H231" s="18"/>
      <c r="I231" s="18"/>
    </row>
    <row r="232" spans="6:9" x14ac:dyDescent="0.25">
      <c r="F232" s="18"/>
      <c r="G232" s="18"/>
      <c r="H232" s="18"/>
      <c r="I232" s="18"/>
    </row>
    <row r="233" spans="6:9" x14ac:dyDescent="0.25">
      <c r="F233" s="18"/>
      <c r="G233" s="18"/>
      <c r="H233" s="18"/>
      <c r="I233" s="18"/>
    </row>
    <row r="234" spans="6:9" x14ac:dyDescent="0.25">
      <c r="F234" s="18"/>
      <c r="G234" s="18"/>
      <c r="H234" s="18"/>
      <c r="I234" s="18"/>
    </row>
    <row r="235" spans="6:9" x14ac:dyDescent="0.25">
      <c r="F235" s="18"/>
      <c r="G235" s="18"/>
      <c r="H235" s="18"/>
      <c r="I235" s="18"/>
    </row>
    <row r="236" spans="6:9" x14ac:dyDescent="0.25">
      <c r="F236" s="18"/>
      <c r="G236" s="18"/>
      <c r="H236" s="18"/>
      <c r="I236" s="18"/>
    </row>
    <row r="237" spans="6:9" x14ac:dyDescent="0.25">
      <c r="F237" s="18"/>
      <c r="G237" s="18"/>
      <c r="H237" s="18"/>
      <c r="I237" s="18"/>
    </row>
    <row r="238" spans="6:9" x14ac:dyDescent="0.25">
      <c r="F238" s="18"/>
      <c r="G238" s="18"/>
      <c r="H238" s="18"/>
      <c r="I238" s="18"/>
    </row>
    <row r="239" spans="6:9" x14ac:dyDescent="0.25">
      <c r="F239" s="18"/>
      <c r="G239" s="18"/>
      <c r="H239" s="18"/>
      <c r="I239" s="18"/>
    </row>
    <row r="240" spans="6:9" x14ac:dyDescent="0.25">
      <c r="F240" s="18"/>
      <c r="G240" s="18"/>
      <c r="H240" s="18"/>
      <c r="I240" s="18"/>
    </row>
    <row r="241" spans="6:9" x14ac:dyDescent="0.25">
      <c r="F241" s="18"/>
      <c r="G241" s="18"/>
      <c r="H241" s="18"/>
      <c r="I241" s="18"/>
    </row>
    <row r="242" spans="6:9" x14ac:dyDescent="0.25">
      <c r="F242" s="18"/>
      <c r="G242" s="18"/>
      <c r="H242" s="18"/>
      <c r="I242" s="18"/>
    </row>
    <row r="243" spans="6:9" x14ac:dyDescent="0.25">
      <c r="F243" s="18"/>
      <c r="G243" s="18"/>
      <c r="H243" s="18"/>
      <c r="I243" s="18"/>
    </row>
    <row r="244" spans="6:9" x14ac:dyDescent="0.25">
      <c r="F244" s="18"/>
      <c r="G244" s="18"/>
      <c r="H244" s="18"/>
      <c r="I244" s="18"/>
    </row>
    <row r="245" spans="6:9" x14ac:dyDescent="0.25">
      <c r="F245" s="18"/>
      <c r="G245" s="18"/>
      <c r="H245" s="18"/>
      <c r="I245" s="18"/>
    </row>
    <row r="246" spans="6:9" x14ac:dyDescent="0.25">
      <c r="F246" s="18"/>
      <c r="G246" s="18"/>
      <c r="H246" s="18"/>
      <c r="I246" s="18"/>
    </row>
    <row r="247" spans="6:9" x14ac:dyDescent="0.25">
      <c r="F247" s="18"/>
      <c r="G247" s="18"/>
      <c r="H247" s="18"/>
      <c r="I247" s="18"/>
    </row>
    <row r="248" spans="6:9" x14ac:dyDescent="0.25">
      <c r="F248" s="18"/>
      <c r="G248" s="18"/>
      <c r="H248" s="18"/>
      <c r="I248" s="18"/>
    </row>
    <row r="249" spans="6:9" x14ac:dyDescent="0.25">
      <c r="F249" s="18"/>
      <c r="G249" s="18"/>
      <c r="H249" s="18"/>
      <c r="I249" s="18"/>
    </row>
    <row r="250" spans="6:9" x14ac:dyDescent="0.25">
      <c r="F250" s="18"/>
      <c r="G250" s="18"/>
      <c r="H250" s="18"/>
      <c r="I250" s="18"/>
    </row>
    <row r="251" spans="6:9" x14ac:dyDescent="0.25">
      <c r="F251" s="18"/>
      <c r="G251" s="18"/>
      <c r="H251" s="18"/>
      <c r="I251" s="18"/>
    </row>
    <row r="252" spans="6:9" x14ac:dyDescent="0.25">
      <c r="F252" s="18"/>
      <c r="G252" s="18"/>
      <c r="H252" s="18"/>
      <c r="I252" s="18"/>
    </row>
    <row r="253" spans="6:9" x14ac:dyDescent="0.25">
      <c r="F253" s="18"/>
      <c r="G253" s="18"/>
      <c r="H253" s="18"/>
      <c r="I253" s="18"/>
    </row>
    <row r="254" spans="6:9" x14ac:dyDescent="0.25">
      <c r="F254" s="18"/>
      <c r="G254" s="18"/>
      <c r="H254" s="18"/>
      <c r="I254" s="18"/>
    </row>
    <row r="255" spans="6:9" x14ac:dyDescent="0.25">
      <c r="F255" s="18"/>
      <c r="G255" s="18"/>
      <c r="H255" s="18"/>
      <c r="I255" s="18"/>
    </row>
    <row r="256" spans="6:9" x14ac:dyDescent="0.25">
      <c r="F256" s="18"/>
      <c r="G256" s="18"/>
      <c r="H256" s="18"/>
      <c r="I256" s="18"/>
    </row>
    <row r="257" spans="6:9" x14ac:dyDescent="0.25">
      <c r="F257" s="18"/>
      <c r="G257" s="18"/>
      <c r="H257" s="18"/>
      <c r="I257" s="18"/>
    </row>
    <row r="258" spans="6:9" x14ac:dyDescent="0.25">
      <c r="F258" s="18"/>
      <c r="G258" s="18"/>
      <c r="H258" s="18"/>
      <c r="I258" s="18"/>
    </row>
    <row r="259" spans="6:9" x14ac:dyDescent="0.25">
      <c r="F259" s="18"/>
      <c r="G259" s="18"/>
      <c r="H259" s="18"/>
      <c r="I259" s="18"/>
    </row>
    <row r="260" spans="6:9" x14ac:dyDescent="0.25">
      <c r="F260" s="18"/>
      <c r="G260" s="18"/>
      <c r="H260" s="18"/>
      <c r="I260" s="18"/>
    </row>
    <row r="261" spans="6:9" x14ac:dyDescent="0.25">
      <c r="F261" s="18"/>
      <c r="G261" s="18"/>
      <c r="H261" s="18"/>
      <c r="I261" s="18"/>
    </row>
    <row r="262" spans="6:9" x14ac:dyDescent="0.25">
      <c r="F262" s="18"/>
      <c r="G262" s="18"/>
      <c r="H262" s="18"/>
      <c r="I262" s="18"/>
    </row>
    <row r="263" spans="6:9" x14ac:dyDescent="0.25">
      <c r="F263" s="18"/>
      <c r="G263" s="18"/>
      <c r="H263" s="18"/>
      <c r="I263" s="18"/>
    </row>
    <row r="264" spans="6:9" x14ac:dyDescent="0.25">
      <c r="F264" s="18"/>
      <c r="G264" s="18"/>
      <c r="H264" s="18"/>
      <c r="I264" s="18"/>
    </row>
    <row r="265" spans="6:9" x14ac:dyDescent="0.25">
      <c r="F265" s="18"/>
      <c r="G265" s="18"/>
      <c r="H265" s="18"/>
      <c r="I265" s="18"/>
    </row>
    <row r="266" spans="6:9" x14ac:dyDescent="0.25">
      <c r="F266" s="18"/>
      <c r="G266" s="18"/>
      <c r="H266" s="18"/>
      <c r="I266" s="18"/>
    </row>
    <row r="267" spans="6:9" x14ac:dyDescent="0.25">
      <c r="F267" s="18"/>
      <c r="G267" s="18"/>
      <c r="H267" s="18"/>
      <c r="I267" s="18"/>
    </row>
    <row r="268" spans="6:9" x14ac:dyDescent="0.25">
      <c r="F268" s="18"/>
      <c r="G268" s="18"/>
      <c r="H268" s="18"/>
      <c r="I268" s="18"/>
    </row>
    <row r="269" spans="6:9" x14ac:dyDescent="0.25">
      <c r="F269" s="18"/>
      <c r="G269" s="18"/>
      <c r="H269" s="18"/>
      <c r="I269" s="18"/>
    </row>
    <row r="270" spans="6:9" x14ac:dyDescent="0.25">
      <c r="F270" s="18"/>
      <c r="G270" s="18"/>
      <c r="H270" s="18"/>
      <c r="I270" s="18"/>
    </row>
    <row r="271" spans="6:9" x14ac:dyDescent="0.25">
      <c r="F271" s="18"/>
      <c r="G271" s="18"/>
    </row>
    <row r="272" spans="6:9" x14ac:dyDescent="0.25">
      <c r="F272" s="18"/>
      <c r="G272" s="18"/>
    </row>
    <row r="273" spans="6:7" x14ac:dyDescent="0.25">
      <c r="F273" s="18"/>
      <c r="G273" s="18"/>
    </row>
    <row r="274" spans="6:7" x14ac:dyDescent="0.25">
      <c r="F274" s="18"/>
      <c r="G274" s="18"/>
    </row>
    <row r="275" spans="6:7" x14ac:dyDescent="0.25">
      <c r="F275" s="18"/>
      <c r="G275" s="18"/>
    </row>
    <row r="276" spans="6:7" x14ac:dyDescent="0.25">
      <c r="F276" s="18"/>
      <c r="G276" s="18"/>
    </row>
    <row r="277" spans="6:7" x14ac:dyDescent="0.25">
      <c r="F277" s="18"/>
      <c r="G277" s="18"/>
    </row>
    <row r="278" spans="6:7" x14ac:dyDescent="0.25">
      <c r="F278" s="18"/>
      <c r="G278" s="18"/>
    </row>
    <row r="279" spans="6:7" x14ac:dyDescent="0.25">
      <c r="F279" s="18"/>
      <c r="G279" s="18"/>
    </row>
    <row r="280" spans="6:7" x14ac:dyDescent="0.25">
      <c r="F280" s="18"/>
      <c r="G280" s="18"/>
    </row>
    <row r="281" spans="6:7" x14ac:dyDescent="0.25">
      <c r="F281" s="18"/>
      <c r="G281" s="18"/>
    </row>
    <row r="282" spans="6:7" x14ac:dyDescent="0.25">
      <c r="F282" s="18"/>
      <c r="G282" s="18"/>
    </row>
    <row r="283" spans="6:7" x14ac:dyDescent="0.25">
      <c r="F283" s="18"/>
      <c r="G283" s="18"/>
    </row>
    <row r="284" spans="6:7" x14ac:dyDescent="0.25">
      <c r="F284" s="18"/>
      <c r="G284" s="18"/>
    </row>
    <row r="285" spans="6:7" x14ac:dyDescent="0.25">
      <c r="F285" s="18"/>
      <c r="G285" s="18"/>
    </row>
    <row r="286" spans="6:7" x14ac:dyDescent="0.25">
      <c r="F286" s="18"/>
      <c r="G286" s="18"/>
    </row>
    <row r="287" spans="6:7" x14ac:dyDescent="0.25">
      <c r="F287" s="18"/>
      <c r="G287" s="18"/>
    </row>
    <row r="288" spans="6:7" x14ac:dyDescent="0.25">
      <c r="F288" s="18"/>
      <c r="G288" s="18"/>
    </row>
    <row r="289" spans="6:7" x14ac:dyDescent="0.25">
      <c r="F289" s="18"/>
      <c r="G289" s="18"/>
    </row>
    <row r="290" spans="6:7" x14ac:dyDescent="0.25">
      <c r="F290" s="18"/>
      <c r="G290" s="18"/>
    </row>
    <row r="291" spans="6:7" x14ac:dyDescent="0.25">
      <c r="F291" s="18"/>
      <c r="G291" s="18"/>
    </row>
    <row r="292" spans="6:7" x14ac:dyDescent="0.25">
      <c r="F292" s="18"/>
      <c r="G292" s="18"/>
    </row>
    <row r="293" spans="6:7" x14ac:dyDescent="0.25">
      <c r="F293" s="18"/>
      <c r="G293" s="18"/>
    </row>
    <row r="294" spans="6:7" x14ac:dyDescent="0.25">
      <c r="F294" s="18"/>
      <c r="G294" s="18"/>
    </row>
    <row r="295" spans="6:7" x14ac:dyDescent="0.25">
      <c r="F295" s="18"/>
      <c r="G295" s="18"/>
    </row>
    <row r="296" spans="6:7" x14ac:dyDescent="0.25">
      <c r="F296" s="18"/>
      <c r="G296" s="18"/>
    </row>
    <row r="297" spans="6:7" x14ac:dyDescent="0.25">
      <c r="F297" s="18"/>
      <c r="G297" s="18"/>
    </row>
    <row r="298" spans="6:7" x14ac:dyDescent="0.25">
      <c r="F298" s="18"/>
      <c r="G298" s="18"/>
    </row>
    <row r="299" spans="6:7" x14ac:dyDescent="0.25">
      <c r="F299" s="18"/>
      <c r="G299" s="18"/>
    </row>
    <row r="300" spans="6:7" x14ac:dyDescent="0.25">
      <c r="F300" s="18"/>
      <c r="G300" s="18"/>
    </row>
    <row r="301" spans="6:7" x14ac:dyDescent="0.25">
      <c r="F301" s="18"/>
      <c r="G301" s="18"/>
    </row>
    <row r="302" spans="6:7" x14ac:dyDescent="0.25">
      <c r="F302" s="18"/>
      <c r="G302" s="18"/>
    </row>
    <row r="303" spans="6:7" x14ac:dyDescent="0.25">
      <c r="F303" s="18"/>
      <c r="G303" s="18"/>
    </row>
    <row r="304" spans="6:7" x14ac:dyDescent="0.25">
      <c r="F304" s="18"/>
      <c r="G304" s="18"/>
    </row>
    <row r="305" spans="6:7" x14ac:dyDescent="0.25">
      <c r="F305" s="18"/>
      <c r="G305" s="18"/>
    </row>
    <row r="306" spans="6:7" x14ac:dyDescent="0.25">
      <c r="F306" s="18"/>
      <c r="G306" s="18"/>
    </row>
    <row r="307" spans="6:7" x14ac:dyDescent="0.25">
      <c r="F307" s="18"/>
      <c r="G307" s="18"/>
    </row>
    <row r="308" spans="6:7" x14ac:dyDescent="0.25">
      <c r="F308" s="18"/>
      <c r="G308" s="18"/>
    </row>
    <row r="309" spans="6:7" x14ac:dyDescent="0.25">
      <c r="F309" s="18"/>
      <c r="G309" s="18"/>
    </row>
    <row r="310" spans="6:7" x14ac:dyDescent="0.25">
      <c r="F310" s="18"/>
      <c r="G310" s="18"/>
    </row>
    <row r="311" spans="6:7" x14ac:dyDescent="0.25">
      <c r="F311" s="18"/>
      <c r="G311" s="18"/>
    </row>
    <row r="312" spans="6:7" x14ac:dyDescent="0.25">
      <c r="F312" s="18"/>
      <c r="G312" s="18"/>
    </row>
    <row r="313" spans="6:7" x14ac:dyDescent="0.25">
      <c r="F313" s="18"/>
      <c r="G313" s="18"/>
    </row>
    <row r="314" spans="6:7" x14ac:dyDescent="0.25">
      <c r="F314" s="18"/>
      <c r="G314" s="18"/>
    </row>
    <row r="315" spans="6:7" x14ac:dyDescent="0.25">
      <c r="F315" s="18"/>
      <c r="G315" s="18"/>
    </row>
    <row r="316" spans="6:7" x14ac:dyDescent="0.25">
      <c r="F316" s="18"/>
      <c r="G316" s="18"/>
    </row>
    <row r="317" spans="6:7" x14ac:dyDescent="0.25">
      <c r="F317" s="18"/>
      <c r="G317" s="18"/>
    </row>
    <row r="318" spans="6:7" x14ac:dyDescent="0.25">
      <c r="F318" s="18"/>
      <c r="G318" s="18"/>
    </row>
    <row r="319" spans="6:7" x14ac:dyDescent="0.25">
      <c r="F319" s="18"/>
      <c r="G319" s="18"/>
    </row>
    <row r="320" spans="6:7" x14ac:dyDescent="0.25">
      <c r="F320" s="18"/>
      <c r="G320" s="18"/>
    </row>
    <row r="321" spans="6:7" x14ac:dyDescent="0.25">
      <c r="F321" s="18"/>
      <c r="G321" s="18"/>
    </row>
    <row r="322" spans="6:7" x14ac:dyDescent="0.25">
      <c r="F322" s="18"/>
      <c r="G322" s="18"/>
    </row>
    <row r="323" spans="6:7" x14ac:dyDescent="0.25">
      <c r="F323" s="18"/>
      <c r="G323" s="18"/>
    </row>
    <row r="324" spans="6:7" x14ac:dyDescent="0.25">
      <c r="F324" s="18"/>
      <c r="G324" s="18"/>
    </row>
    <row r="325" spans="6:7" x14ac:dyDescent="0.25">
      <c r="F325" s="18"/>
      <c r="G325" s="18"/>
    </row>
    <row r="326" spans="6:7" x14ac:dyDescent="0.25">
      <c r="F326" s="18"/>
      <c r="G326" s="18"/>
    </row>
    <row r="327" spans="6:7" x14ac:dyDescent="0.25">
      <c r="F327" s="18"/>
      <c r="G327" s="18"/>
    </row>
    <row r="328" spans="6:7" x14ac:dyDescent="0.25">
      <c r="F328" s="18"/>
      <c r="G328" s="18"/>
    </row>
    <row r="329" spans="6:7" x14ac:dyDescent="0.25">
      <c r="F329" s="18"/>
      <c r="G329" s="18"/>
    </row>
    <row r="330" spans="6:7" x14ac:dyDescent="0.25">
      <c r="F330" s="18"/>
      <c r="G330" s="18"/>
    </row>
    <row r="331" spans="6:7" x14ac:dyDescent="0.25">
      <c r="F331" s="18"/>
      <c r="G331" s="18"/>
    </row>
    <row r="332" spans="6:7" x14ac:dyDescent="0.25">
      <c r="F332" s="18"/>
      <c r="G332" s="18"/>
    </row>
    <row r="333" spans="6:7" x14ac:dyDescent="0.25">
      <c r="F333" s="18"/>
      <c r="G333" s="18"/>
    </row>
    <row r="334" spans="6:7" x14ac:dyDescent="0.25">
      <c r="F334" s="18"/>
      <c r="G334" s="18"/>
    </row>
    <row r="335" spans="6:7" x14ac:dyDescent="0.25">
      <c r="F335" s="18"/>
      <c r="G335" s="18"/>
    </row>
    <row r="336" spans="6:7" x14ac:dyDescent="0.25">
      <c r="F336" s="18"/>
      <c r="G336" s="18"/>
    </row>
    <row r="337" spans="6:7" x14ac:dyDescent="0.25">
      <c r="F337" s="18"/>
      <c r="G337" s="18"/>
    </row>
    <row r="338" spans="6:7" x14ac:dyDescent="0.25">
      <c r="F338" s="18"/>
      <c r="G338" s="18"/>
    </row>
    <row r="339" spans="6:7" x14ac:dyDescent="0.25">
      <c r="F339" s="18"/>
      <c r="G339" s="18"/>
    </row>
    <row r="340" spans="6:7" x14ac:dyDescent="0.25">
      <c r="F340" s="18"/>
      <c r="G340" s="18"/>
    </row>
    <row r="341" spans="6:7" x14ac:dyDescent="0.25">
      <c r="F341" s="18"/>
      <c r="G341" s="18"/>
    </row>
    <row r="342" spans="6:7" x14ac:dyDescent="0.25">
      <c r="F342" s="18"/>
      <c r="G342" s="18"/>
    </row>
    <row r="343" spans="6:7" x14ac:dyDescent="0.25">
      <c r="F343" s="18"/>
      <c r="G343" s="18"/>
    </row>
    <row r="344" spans="6:7" x14ac:dyDescent="0.25">
      <c r="F344" s="18"/>
      <c r="G344" s="18"/>
    </row>
    <row r="345" spans="6:7" x14ac:dyDescent="0.25">
      <c r="F345" s="18"/>
      <c r="G345" s="18"/>
    </row>
    <row r="346" spans="6:7" x14ac:dyDescent="0.25">
      <c r="F346" s="18"/>
      <c r="G346" s="18"/>
    </row>
    <row r="347" spans="6:7" x14ac:dyDescent="0.25">
      <c r="F347" s="18"/>
      <c r="G347" s="18"/>
    </row>
    <row r="348" spans="6:7" x14ac:dyDescent="0.25">
      <c r="F348" s="18"/>
      <c r="G348" s="18"/>
    </row>
    <row r="349" spans="6:7" x14ac:dyDescent="0.25">
      <c r="F349" s="18"/>
      <c r="G349" s="18"/>
    </row>
    <row r="350" spans="6:7" x14ac:dyDescent="0.25">
      <c r="F350" s="18"/>
      <c r="G350" s="18"/>
    </row>
    <row r="351" spans="6:7" x14ac:dyDescent="0.25">
      <c r="F351" s="18"/>
      <c r="G351" s="18"/>
    </row>
    <row r="352" spans="6:7" x14ac:dyDescent="0.25">
      <c r="F352" s="18"/>
      <c r="G352" s="18"/>
    </row>
    <row r="353" spans="6:7" x14ac:dyDescent="0.25">
      <c r="F353" s="18"/>
      <c r="G353" s="18"/>
    </row>
    <row r="354" spans="6:7" x14ac:dyDescent="0.25">
      <c r="F354" s="18"/>
      <c r="G354" s="18"/>
    </row>
    <row r="355" spans="6:7" x14ac:dyDescent="0.25">
      <c r="F355" s="18"/>
      <c r="G355" s="18"/>
    </row>
    <row r="356" spans="6:7" x14ac:dyDescent="0.25">
      <c r="F356" s="18"/>
      <c r="G356" s="18"/>
    </row>
    <row r="357" spans="6:7" x14ac:dyDescent="0.25">
      <c r="F357" s="18"/>
      <c r="G357" s="18"/>
    </row>
    <row r="358" spans="6:7" x14ac:dyDescent="0.25">
      <c r="F358" s="18"/>
      <c r="G358" s="18"/>
    </row>
    <row r="359" spans="6:7" x14ac:dyDescent="0.25">
      <c r="F359" s="18"/>
      <c r="G359" s="18"/>
    </row>
    <row r="360" spans="6:7" x14ac:dyDescent="0.25">
      <c r="F360" s="18"/>
      <c r="G360" s="18"/>
    </row>
    <row r="361" spans="6:7" x14ac:dyDescent="0.25">
      <c r="F361" s="18"/>
      <c r="G361" s="18"/>
    </row>
    <row r="362" spans="6:7" x14ac:dyDescent="0.25">
      <c r="F362" s="18"/>
      <c r="G362" s="18"/>
    </row>
    <row r="363" spans="6:7" x14ac:dyDescent="0.25">
      <c r="F363" s="18"/>
      <c r="G363" s="18"/>
    </row>
    <row r="364" spans="6:7" x14ac:dyDescent="0.25">
      <c r="F364" s="18"/>
      <c r="G364" s="18"/>
    </row>
    <row r="365" spans="6:7" x14ac:dyDescent="0.25">
      <c r="F365" s="18"/>
      <c r="G365" s="18"/>
    </row>
    <row r="366" spans="6:7" x14ac:dyDescent="0.25">
      <c r="F366" s="18"/>
      <c r="G366" s="18"/>
    </row>
    <row r="367" spans="6:7" x14ac:dyDescent="0.25">
      <c r="F367" s="18"/>
      <c r="G367" s="18"/>
    </row>
    <row r="368" spans="6:7" x14ac:dyDescent="0.25">
      <c r="F368" s="18"/>
      <c r="G368" s="18"/>
    </row>
    <row r="369" spans="6:7" x14ac:dyDescent="0.25">
      <c r="F369" s="18"/>
      <c r="G369" s="18"/>
    </row>
    <row r="370" spans="6:7" x14ac:dyDescent="0.25">
      <c r="F370" s="18"/>
      <c r="G370" s="18"/>
    </row>
    <row r="371" spans="6:7" x14ac:dyDescent="0.25">
      <c r="F371" s="18"/>
      <c r="G371" s="18"/>
    </row>
    <row r="372" spans="6:7" x14ac:dyDescent="0.25">
      <c r="F372" s="18"/>
      <c r="G372" s="18"/>
    </row>
    <row r="373" spans="6:7" x14ac:dyDescent="0.25">
      <c r="F373" s="18"/>
      <c r="G373" s="18"/>
    </row>
    <row r="374" spans="6:7" x14ac:dyDescent="0.25">
      <c r="F374" s="18"/>
      <c r="G374" s="18"/>
    </row>
    <row r="375" spans="6:7" x14ac:dyDescent="0.25">
      <c r="F375" s="18"/>
      <c r="G375" s="18"/>
    </row>
    <row r="376" spans="6:7" x14ac:dyDescent="0.25">
      <c r="F376" s="18"/>
      <c r="G376" s="18"/>
    </row>
    <row r="377" spans="6:7" x14ac:dyDescent="0.25">
      <c r="F377" s="18"/>
      <c r="G377" s="18"/>
    </row>
    <row r="378" spans="6:7" x14ac:dyDescent="0.25">
      <c r="F378" s="18"/>
      <c r="G378" s="18"/>
    </row>
    <row r="379" spans="6:7" x14ac:dyDescent="0.25">
      <c r="F379" s="18"/>
      <c r="G379" s="18"/>
    </row>
    <row r="380" spans="6:7" x14ac:dyDescent="0.25">
      <c r="F380" s="18"/>
      <c r="G380" s="18"/>
    </row>
    <row r="381" spans="6:7" x14ac:dyDescent="0.25">
      <c r="F381" s="18"/>
      <c r="G381" s="18"/>
    </row>
    <row r="382" spans="6:7" x14ac:dyDescent="0.25">
      <c r="F382" s="18"/>
      <c r="G382" s="18"/>
    </row>
    <row r="383" spans="6:7" x14ac:dyDescent="0.25">
      <c r="F383" s="18"/>
      <c r="G383" s="18"/>
    </row>
    <row r="384" spans="6:7" x14ac:dyDescent="0.25">
      <c r="F384" s="18"/>
      <c r="G384" s="18"/>
    </row>
    <row r="385" spans="6:7" x14ac:dyDescent="0.25">
      <c r="F385" s="18"/>
      <c r="G385" s="18"/>
    </row>
    <row r="386" spans="6:7" x14ac:dyDescent="0.25">
      <c r="F386" s="18"/>
      <c r="G386" s="18"/>
    </row>
    <row r="387" spans="6:7" x14ac:dyDescent="0.25">
      <c r="F387" s="18"/>
      <c r="G387" s="18"/>
    </row>
    <row r="388" spans="6:7" x14ac:dyDescent="0.25">
      <c r="F388" s="18"/>
      <c r="G388" s="18"/>
    </row>
    <row r="389" spans="6:7" x14ac:dyDescent="0.25">
      <c r="F389" s="18"/>
      <c r="G389" s="18"/>
    </row>
    <row r="390" spans="6:7" x14ac:dyDescent="0.25">
      <c r="F390" s="18"/>
      <c r="G390" s="18"/>
    </row>
    <row r="391" spans="6:7" x14ac:dyDescent="0.25">
      <c r="F391" s="18"/>
      <c r="G391" s="18"/>
    </row>
    <row r="392" spans="6:7" x14ac:dyDescent="0.25">
      <c r="F392" s="18"/>
      <c r="G392" s="18"/>
    </row>
    <row r="393" spans="6:7" x14ac:dyDescent="0.25">
      <c r="F393" s="18"/>
      <c r="G393" s="18"/>
    </row>
    <row r="394" spans="6:7" x14ac:dyDescent="0.25">
      <c r="F394" s="18"/>
      <c r="G394" s="18"/>
    </row>
    <row r="395" spans="6:7" x14ac:dyDescent="0.25">
      <c r="F395" s="18"/>
      <c r="G395" s="18"/>
    </row>
    <row r="396" spans="6:7" x14ac:dyDescent="0.25">
      <c r="F396" s="18"/>
      <c r="G396" s="18"/>
    </row>
    <row r="397" spans="6:7" x14ac:dyDescent="0.25">
      <c r="F397" s="18"/>
      <c r="G397" s="18"/>
    </row>
    <row r="398" spans="6:7" x14ac:dyDescent="0.25">
      <c r="F398" s="18"/>
      <c r="G398" s="18"/>
    </row>
    <row r="399" spans="6:7" x14ac:dyDescent="0.25">
      <c r="F399" s="18"/>
      <c r="G399" s="18"/>
    </row>
    <row r="400" spans="6:7" x14ac:dyDescent="0.25">
      <c r="F400" s="18"/>
      <c r="G400" s="18"/>
    </row>
    <row r="401" spans="6:7" x14ac:dyDescent="0.25">
      <c r="F401" s="18"/>
      <c r="G401" s="18"/>
    </row>
    <row r="402" spans="6:7" x14ac:dyDescent="0.25">
      <c r="F402" s="18"/>
      <c r="G402" s="18"/>
    </row>
    <row r="403" spans="6:7" x14ac:dyDescent="0.25">
      <c r="F403" s="18"/>
      <c r="G403" s="18"/>
    </row>
    <row r="404" spans="6:7" x14ac:dyDescent="0.25">
      <c r="F404" s="18"/>
      <c r="G404" s="18"/>
    </row>
    <row r="405" spans="6:7" x14ac:dyDescent="0.25">
      <c r="F405" s="18"/>
      <c r="G405" s="18"/>
    </row>
    <row r="406" spans="6:7" x14ac:dyDescent="0.25">
      <c r="F406" s="18"/>
      <c r="G406" s="18"/>
    </row>
    <row r="407" spans="6:7" x14ac:dyDescent="0.25">
      <c r="F407" s="18"/>
      <c r="G407" s="18"/>
    </row>
    <row r="408" spans="6:7" x14ac:dyDescent="0.25">
      <c r="F408" s="18"/>
      <c r="G408" s="18"/>
    </row>
    <row r="409" spans="6:7" x14ac:dyDescent="0.25">
      <c r="F409" s="18"/>
      <c r="G409" s="18"/>
    </row>
    <row r="410" spans="6:7" x14ac:dyDescent="0.25">
      <c r="F410" s="18"/>
      <c r="G410" s="18"/>
    </row>
    <row r="411" spans="6:7" x14ac:dyDescent="0.25">
      <c r="F411" s="18"/>
      <c r="G411" s="18"/>
    </row>
    <row r="412" spans="6:7" x14ac:dyDescent="0.25">
      <c r="F412" s="18"/>
      <c r="G412" s="18"/>
    </row>
    <row r="413" spans="6:7" x14ac:dyDescent="0.25">
      <c r="F413" s="18"/>
      <c r="G413" s="18"/>
    </row>
    <row r="414" spans="6:7" x14ac:dyDescent="0.25">
      <c r="F414" s="18"/>
      <c r="G414" s="18"/>
    </row>
    <row r="415" spans="6:7" x14ac:dyDescent="0.25">
      <c r="F415" s="18"/>
      <c r="G415" s="18"/>
    </row>
    <row r="416" spans="6:7" x14ac:dyDescent="0.25">
      <c r="F416" s="18"/>
      <c r="G416" s="18"/>
    </row>
    <row r="417" spans="6:7" x14ac:dyDescent="0.25">
      <c r="F417" s="18"/>
      <c r="G417" s="18"/>
    </row>
    <row r="418" spans="6:7" x14ac:dyDescent="0.25">
      <c r="F418" s="18"/>
      <c r="G418" s="18"/>
    </row>
    <row r="419" spans="6:7" x14ac:dyDescent="0.25">
      <c r="F419" s="18"/>
      <c r="G419" s="18"/>
    </row>
    <row r="420" spans="6:7" x14ac:dyDescent="0.25">
      <c r="F420" s="18"/>
      <c r="G420" s="18"/>
    </row>
    <row r="421" spans="6:7" x14ac:dyDescent="0.25">
      <c r="F421" s="18"/>
      <c r="G421" s="18"/>
    </row>
    <row r="422" spans="6:7" x14ac:dyDescent="0.25">
      <c r="F422" s="18"/>
      <c r="G422" s="18"/>
    </row>
    <row r="423" spans="6:7" x14ac:dyDescent="0.25">
      <c r="F423" s="18"/>
      <c r="G423" s="18"/>
    </row>
    <row r="424" spans="6:7" x14ac:dyDescent="0.25">
      <c r="F424" s="18"/>
      <c r="G424" s="18"/>
    </row>
    <row r="425" spans="6:7" x14ac:dyDescent="0.25">
      <c r="F425" s="18"/>
      <c r="G425" s="18"/>
    </row>
    <row r="426" spans="6:7" x14ac:dyDescent="0.25">
      <c r="F426" s="18"/>
      <c r="G426" s="18"/>
    </row>
    <row r="427" spans="6:7" x14ac:dyDescent="0.25">
      <c r="F427" s="18"/>
      <c r="G427" s="18"/>
    </row>
    <row r="428" spans="6:7" x14ac:dyDescent="0.25">
      <c r="F428" s="18"/>
      <c r="G428" s="18"/>
    </row>
    <row r="429" spans="6:7" x14ac:dyDescent="0.25">
      <c r="F429" s="18"/>
      <c r="G429" s="18"/>
    </row>
    <row r="430" spans="6:7" x14ac:dyDescent="0.25">
      <c r="F430" s="18"/>
      <c r="G430" s="18"/>
    </row>
    <row r="431" spans="6:7" x14ac:dyDescent="0.25">
      <c r="F431" s="18"/>
      <c r="G431" s="18"/>
    </row>
    <row r="432" spans="6:7" x14ac:dyDescent="0.25">
      <c r="F432" s="18"/>
      <c r="G432" s="18"/>
    </row>
    <row r="433" spans="6:7" x14ac:dyDescent="0.25">
      <c r="F433" s="18"/>
      <c r="G433" s="18"/>
    </row>
    <row r="434" spans="6:7" x14ac:dyDescent="0.25">
      <c r="F434" s="18"/>
      <c r="G434" s="18"/>
    </row>
    <row r="435" spans="6:7" x14ac:dyDescent="0.25">
      <c r="F435" s="18"/>
      <c r="G435" s="18"/>
    </row>
    <row r="436" spans="6:7" x14ac:dyDescent="0.25">
      <c r="F436" s="18"/>
      <c r="G436" s="18"/>
    </row>
    <row r="437" spans="6:7" x14ac:dyDescent="0.25">
      <c r="F437" s="18"/>
      <c r="G437" s="18"/>
    </row>
    <row r="438" spans="6:7" x14ac:dyDescent="0.25">
      <c r="F438" s="18"/>
      <c r="G438" s="18"/>
    </row>
    <row r="439" spans="6:7" x14ac:dyDescent="0.25">
      <c r="F439" s="18"/>
      <c r="G439" s="18"/>
    </row>
    <row r="440" spans="6:7" x14ac:dyDescent="0.25">
      <c r="F440" s="18"/>
      <c r="G440" s="18"/>
    </row>
    <row r="441" spans="6:7" x14ac:dyDescent="0.25">
      <c r="F441" s="18"/>
      <c r="G441" s="18"/>
    </row>
    <row r="442" spans="6:7" x14ac:dyDescent="0.25">
      <c r="F442" s="18"/>
      <c r="G442" s="18"/>
    </row>
    <row r="443" spans="6:7" x14ac:dyDescent="0.25">
      <c r="F443" s="18"/>
      <c r="G443" s="18"/>
    </row>
    <row r="444" spans="6:7" x14ac:dyDescent="0.25">
      <c r="F444" s="18"/>
      <c r="G444" s="18"/>
    </row>
    <row r="445" spans="6:7" x14ac:dyDescent="0.25">
      <c r="F445" s="18"/>
      <c r="G445" s="18"/>
    </row>
    <row r="446" spans="6:7" x14ac:dyDescent="0.25">
      <c r="F446" s="18"/>
      <c r="G446" s="18"/>
    </row>
    <row r="447" spans="6:7" x14ac:dyDescent="0.25">
      <c r="F447" s="18"/>
      <c r="G447" s="18"/>
    </row>
    <row r="448" spans="6:7" x14ac:dyDescent="0.25">
      <c r="F448" s="18"/>
      <c r="G448" s="18"/>
    </row>
    <row r="449" spans="6:7" x14ac:dyDescent="0.25">
      <c r="F449" s="18"/>
      <c r="G449" s="18"/>
    </row>
    <row r="450" spans="6:7" x14ac:dyDescent="0.25">
      <c r="F450" s="18"/>
      <c r="G450" s="18"/>
    </row>
    <row r="451" spans="6:7" x14ac:dyDescent="0.25">
      <c r="F451" s="18"/>
      <c r="G451" s="18"/>
    </row>
    <row r="452" spans="6:7" x14ac:dyDescent="0.25">
      <c r="F452" s="18"/>
      <c r="G452" s="18"/>
    </row>
    <row r="453" spans="6:7" x14ac:dyDescent="0.25">
      <c r="F453" s="18"/>
      <c r="G453" s="18"/>
    </row>
    <row r="454" spans="6:7" x14ac:dyDescent="0.25">
      <c r="F454" s="18"/>
      <c r="G454" s="18"/>
    </row>
    <row r="455" spans="6:7" x14ac:dyDescent="0.25">
      <c r="F455" s="18"/>
      <c r="G455" s="18"/>
    </row>
    <row r="456" spans="6:7" x14ac:dyDescent="0.25">
      <c r="F456" s="18"/>
      <c r="G456" s="18"/>
    </row>
    <row r="457" spans="6:7" x14ac:dyDescent="0.25">
      <c r="F457" s="18"/>
      <c r="G457" s="18"/>
    </row>
    <row r="458" spans="6:7" x14ac:dyDescent="0.25">
      <c r="F458" s="18"/>
      <c r="G458" s="18"/>
    </row>
    <row r="459" spans="6:7" x14ac:dyDescent="0.25">
      <c r="F459" s="18"/>
      <c r="G459" s="18"/>
    </row>
    <row r="460" spans="6:7" x14ac:dyDescent="0.25">
      <c r="F460" s="18"/>
      <c r="G460" s="18"/>
    </row>
    <row r="461" spans="6:7" x14ac:dyDescent="0.25">
      <c r="F461" s="18"/>
      <c r="G461" s="18"/>
    </row>
    <row r="462" spans="6:7" x14ac:dyDescent="0.25">
      <c r="F462" s="18"/>
      <c r="G462" s="18"/>
    </row>
    <row r="463" spans="6:7" x14ac:dyDescent="0.25">
      <c r="F463" s="18"/>
      <c r="G463" s="18"/>
    </row>
    <row r="464" spans="6:7" x14ac:dyDescent="0.25">
      <c r="F464" s="18"/>
      <c r="G464" s="18"/>
    </row>
    <row r="465" spans="6:7" x14ac:dyDescent="0.25">
      <c r="F465" s="18"/>
      <c r="G465" s="18"/>
    </row>
    <row r="466" spans="6:7" x14ac:dyDescent="0.25">
      <c r="F466" s="18"/>
      <c r="G466" s="18"/>
    </row>
    <row r="467" spans="6:7" x14ac:dyDescent="0.25">
      <c r="F467" s="18"/>
      <c r="G467" s="18"/>
    </row>
    <row r="468" spans="6:7" x14ac:dyDescent="0.25">
      <c r="F468" s="18"/>
      <c r="G468" s="18"/>
    </row>
    <row r="469" spans="6:7" x14ac:dyDescent="0.25">
      <c r="F469" s="18"/>
      <c r="G469" s="18"/>
    </row>
    <row r="470" spans="6:7" x14ac:dyDescent="0.25">
      <c r="F470" s="18"/>
      <c r="G470" s="18"/>
    </row>
    <row r="471" spans="6:7" x14ac:dyDescent="0.25">
      <c r="F471" s="18"/>
      <c r="G471" s="18"/>
    </row>
    <row r="472" spans="6:7" x14ac:dyDescent="0.25">
      <c r="F472" s="18"/>
      <c r="G472" s="18"/>
    </row>
    <row r="473" spans="6:7" x14ac:dyDescent="0.25">
      <c r="F473" s="18"/>
      <c r="G473" s="18"/>
    </row>
    <row r="474" spans="6:7" x14ac:dyDescent="0.25">
      <c r="F474" s="18"/>
      <c r="G474" s="18"/>
    </row>
    <row r="475" spans="6:7" x14ac:dyDescent="0.25">
      <c r="F475" s="18"/>
      <c r="G475" s="18"/>
    </row>
    <row r="476" spans="6:7" x14ac:dyDescent="0.25">
      <c r="F476" s="18"/>
      <c r="G476" s="18"/>
    </row>
    <row r="477" spans="6:7" x14ac:dyDescent="0.25">
      <c r="F477" s="18"/>
      <c r="G477" s="18"/>
    </row>
    <row r="478" spans="6:7" x14ac:dyDescent="0.25">
      <c r="F478" s="18"/>
      <c r="G478" s="18"/>
    </row>
    <row r="479" spans="6:7" x14ac:dyDescent="0.25">
      <c r="F479" s="18"/>
      <c r="G479" s="18"/>
    </row>
    <row r="480" spans="6:7" x14ac:dyDescent="0.25">
      <c r="F480" s="18"/>
      <c r="G480" s="18"/>
    </row>
    <row r="481" spans="6:7" x14ac:dyDescent="0.25">
      <c r="F481" s="18"/>
      <c r="G481" s="18"/>
    </row>
    <row r="482" spans="6:7" x14ac:dyDescent="0.25">
      <c r="F482" s="18"/>
      <c r="G482" s="18"/>
    </row>
    <row r="483" spans="6:7" x14ac:dyDescent="0.25">
      <c r="F483" s="18"/>
      <c r="G483" s="18"/>
    </row>
    <row r="484" spans="6:7" x14ac:dyDescent="0.25">
      <c r="F484" s="18"/>
      <c r="G484" s="18"/>
    </row>
    <row r="485" spans="6:7" x14ac:dyDescent="0.25">
      <c r="F485" s="18"/>
      <c r="G485" s="18"/>
    </row>
    <row r="486" spans="6:7" x14ac:dyDescent="0.25">
      <c r="F486" s="18"/>
      <c r="G486" s="18"/>
    </row>
    <row r="487" spans="6:7" x14ac:dyDescent="0.25">
      <c r="F487" s="18"/>
      <c r="G487" s="18"/>
    </row>
    <row r="488" spans="6:7" x14ac:dyDescent="0.25">
      <c r="F488" s="18"/>
      <c r="G488" s="18"/>
    </row>
    <row r="489" spans="6:7" x14ac:dyDescent="0.25">
      <c r="F489" s="18"/>
      <c r="G489" s="18"/>
    </row>
    <row r="490" spans="6:7" x14ac:dyDescent="0.25">
      <c r="F490" s="18"/>
      <c r="G490" s="18"/>
    </row>
    <row r="491" spans="6:7" x14ac:dyDescent="0.25">
      <c r="F491" s="18"/>
      <c r="G491" s="18"/>
    </row>
    <row r="492" spans="6:7" x14ac:dyDescent="0.25">
      <c r="F492" s="18"/>
      <c r="G492" s="18"/>
    </row>
    <row r="493" spans="6:7" x14ac:dyDescent="0.25">
      <c r="F493" s="18"/>
      <c r="G493" s="18"/>
    </row>
    <row r="494" spans="6:7" x14ac:dyDescent="0.25">
      <c r="F494" s="18"/>
      <c r="G494" s="18"/>
    </row>
    <row r="495" spans="6:7" x14ac:dyDescent="0.25">
      <c r="F495" s="18"/>
      <c r="G495" s="18"/>
    </row>
    <row r="496" spans="6:7" x14ac:dyDescent="0.25">
      <c r="F496" s="18"/>
      <c r="G496" s="18"/>
    </row>
    <row r="497" spans="6:7" x14ac:dyDescent="0.25">
      <c r="F497" s="18"/>
      <c r="G497" s="18"/>
    </row>
    <row r="498" spans="6:7" x14ac:dyDescent="0.25">
      <c r="F498" s="18"/>
      <c r="G498" s="18"/>
    </row>
    <row r="499" spans="6:7" x14ac:dyDescent="0.25">
      <c r="F499" s="18"/>
      <c r="G499" s="18"/>
    </row>
    <row r="500" spans="6:7" x14ac:dyDescent="0.25">
      <c r="F500" s="18"/>
      <c r="G500" s="18"/>
    </row>
    <row r="501" spans="6:7" x14ac:dyDescent="0.25">
      <c r="F501" s="18"/>
      <c r="G501" s="18"/>
    </row>
    <row r="502" spans="6:7" x14ac:dyDescent="0.25">
      <c r="F502" s="18"/>
      <c r="G502" s="18"/>
    </row>
    <row r="503" spans="6:7" x14ac:dyDescent="0.25">
      <c r="F503" s="18"/>
      <c r="G503" s="18"/>
    </row>
    <row r="504" spans="6:7" x14ac:dyDescent="0.25">
      <c r="F504" s="18"/>
      <c r="G504" s="18"/>
    </row>
    <row r="505" spans="6:7" x14ac:dyDescent="0.25">
      <c r="F505" s="18"/>
      <c r="G505" s="18"/>
    </row>
    <row r="506" spans="6:7" x14ac:dyDescent="0.25">
      <c r="F506" s="18"/>
      <c r="G506" s="18"/>
    </row>
    <row r="507" spans="6:7" x14ac:dyDescent="0.25">
      <c r="F507" s="18"/>
      <c r="G507" s="18"/>
    </row>
    <row r="508" spans="6:7" x14ac:dyDescent="0.25">
      <c r="F508" s="18"/>
      <c r="G508" s="18"/>
    </row>
    <row r="509" spans="6:7" x14ac:dyDescent="0.25">
      <c r="F509" s="18"/>
      <c r="G509" s="18"/>
    </row>
    <row r="510" spans="6:7" x14ac:dyDescent="0.25">
      <c r="F510" s="18"/>
      <c r="G510" s="18"/>
    </row>
    <row r="511" spans="6:7" x14ac:dyDescent="0.25">
      <c r="F511" s="18"/>
      <c r="G511" s="18"/>
    </row>
    <row r="512" spans="6:7" x14ac:dyDescent="0.25">
      <c r="F512" s="18"/>
      <c r="G512" s="18"/>
    </row>
    <row r="513" spans="6:7" x14ac:dyDescent="0.25">
      <c r="F513" s="18"/>
      <c r="G513" s="18"/>
    </row>
    <row r="514" spans="6:7" x14ac:dyDescent="0.25">
      <c r="F514" s="18"/>
      <c r="G514" s="18"/>
    </row>
    <row r="515" spans="6:7" x14ac:dyDescent="0.25">
      <c r="F515" s="18"/>
      <c r="G515" s="18"/>
    </row>
    <row r="516" spans="6:7" x14ac:dyDescent="0.25">
      <c r="F516" s="18"/>
      <c r="G516" s="18"/>
    </row>
    <row r="517" spans="6:7" x14ac:dyDescent="0.25">
      <c r="F517" s="18"/>
      <c r="G517" s="18"/>
    </row>
    <row r="518" spans="6:7" x14ac:dyDescent="0.25">
      <c r="F518" s="18"/>
      <c r="G518" s="18"/>
    </row>
    <row r="519" spans="6:7" x14ac:dyDescent="0.25">
      <c r="F519" s="18"/>
      <c r="G519" s="18"/>
    </row>
    <row r="520" spans="6:7" x14ac:dyDescent="0.25">
      <c r="F520" s="18"/>
      <c r="G520" s="18"/>
    </row>
    <row r="521" spans="6:7" x14ac:dyDescent="0.25">
      <c r="F521" s="18"/>
      <c r="G521" s="18"/>
    </row>
    <row r="522" spans="6:7" x14ac:dyDescent="0.25">
      <c r="F522" s="18"/>
      <c r="G522" s="18"/>
    </row>
    <row r="523" spans="6:7" x14ac:dyDescent="0.25">
      <c r="F523" s="18"/>
      <c r="G523" s="18"/>
    </row>
    <row r="524" spans="6:7" x14ac:dyDescent="0.25">
      <c r="F524" s="18"/>
      <c r="G524" s="18"/>
    </row>
    <row r="525" spans="6:7" x14ac:dyDescent="0.25">
      <c r="F525" s="18"/>
      <c r="G525" s="18"/>
    </row>
    <row r="526" spans="6:7" x14ac:dyDescent="0.25">
      <c r="F526" s="18"/>
      <c r="G526" s="18"/>
    </row>
    <row r="527" spans="6:7" x14ac:dyDescent="0.25">
      <c r="F527" s="18"/>
      <c r="G527" s="18"/>
    </row>
    <row r="528" spans="6:7" x14ac:dyDescent="0.25">
      <c r="F528" s="18"/>
      <c r="G528" s="18"/>
    </row>
    <row r="529" spans="6:7" x14ac:dyDescent="0.25">
      <c r="F529" s="18"/>
      <c r="G529" s="18"/>
    </row>
    <row r="530" spans="6:7" x14ac:dyDescent="0.25">
      <c r="F530" s="18"/>
      <c r="G530" s="18"/>
    </row>
    <row r="531" spans="6:7" x14ac:dyDescent="0.25">
      <c r="F531" s="18"/>
      <c r="G531" s="18"/>
    </row>
    <row r="532" spans="6:7" x14ac:dyDescent="0.25">
      <c r="F532" s="18"/>
      <c r="G532" s="18"/>
    </row>
    <row r="533" spans="6:7" x14ac:dyDescent="0.25">
      <c r="F533" s="18"/>
      <c r="G533" s="18"/>
    </row>
    <row r="534" spans="6:7" x14ac:dyDescent="0.25">
      <c r="F534" s="18"/>
      <c r="G534" s="18"/>
    </row>
    <row r="535" spans="6:7" x14ac:dyDescent="0.25">
      <c r="F535" s="18"/>
      <c r="G535" s="18"/>
    </row>
    <row r="536" spans="6:7" x14ac:dyDescent="0.25">
      <c r="F536" s="18"/>
      <c r="G536" s="18"/>
    </row>
    <row r="537" spans="6:7" x14ac:dyDescent="0.25">
      <c r="F537" s="18"/>
      <c r="G537" s="18"/>
    </row>
    <row r="538" spans="6:7" x14ac:dyDescent="0.25">
      <c r="F538" s="18"/>
      <c r="G538" s="18"/>
    </row>
    <row r="539" spans="6:7" x14ac:dyDescent="0.25">
      <c r="F539" s="18"/>
      <c r="G539" s="18"/>
    </row>
    <row r="540" spans="6:7" x14ac:dyDescent="0.25">
      <c r="F540" s="18"/>
      <c r="G540" s="18"/>
    </row>
    <row r="541" spans="6:7" x14ac:dyDescent="0.25">
      <c r="F541" s="18"/>
      <c r="G541" s="18"/>
    </row>
    <row r="542" spans="6:7" x14ac:dyDescent="0.25">
      <c r="F542" s="18"/>
      <c r="G542" s="18"/>
    </row>
    <row r="543" spans="6:7" x14ac:dyDescent="0.25">
      <c r="F543" s="18"/>
      <c r="G543" s="18"/>
    </row>
    <row r="544" spans="6:7" x14ac:dyDescent="0.25">
      <c r="F544" s="18"/>
      <c r="G544" s="18"/>
    </row>
    <row r="545" spans="6:7" x14ac:dyDescent="0.25">
      <c r="F545" s="18"/>
      <c r="G545" s="18"/>
    </row>
    <row r="546" spans="6:7" x14ac:dyDescent="0.25">
      <c r="F546" s="18"/>
      <c r="G546" s="18"/>
    </row>
    <row r="547" spans="6:7" x14ac:dyDescent="0.25">
      <c r="F547" s="18"/>
      <c r="G547" s="18"/>
    </row>
    <row r="548" spans="6:7" x14ac:dyDescent="0.25">
      <c r="F548" s="18"/>
      <c r="G548" s="18"/>
    </row>
    <row r="549" spans="6:7" x14ac:dyDescent="0.25">
      <c r="F549" s="18"/>
      <c r="G549" s="18"/>
    </row>
    <row r="550" spans="6:7" x14ac:dyDescent="0.25">
      <c r="F550" s="18"/>
      <c r="G550" s="18"/>
    </row>
    <row r="551" spans="6:7" x14ac:dyDescent="0.25">
      <c r="F551" s="18"/>
      <c r="G551" s="18"/>
    </row>
    <row r="552" spans="6:7" x14ac:dyDescent="0.25">
      <c r="F552" s="18"/>
      <c r="G552" s="18"/>
    </row>
    <row r="553" spans="6:7" x14ac:dyDescent="0.25">
      <c r="F553" s="18"/>
      <c r="G553" s="18"/>
    </row>
    <row r="554" spans="6:7" x14ac:dyDescent="0.25">
      <c r="F554" s="18"/>
      <c r="G554" s="18"/>
    </row>
    <row r="555" spans="6:7" x14ac:dyDescent="0.25">
      <c r="F555" s="18"/>
      <c r="G555" s="18"/>
    </row>
    <row r="556" spans="6:7" x14ac:dyDescent="0.25">
      <c r="F556" s="18"/>
      <c r="G556" s="18"/>
    </row>
    <row r="557" spans="6:7" x14ac:dyDescent="0.25">
      <c r="F557" s="18"/>
      <c r="G557" s="18"/>
    </row>
    <row r="558" spans="6:7" x14ac:dyDescent="0.25">
      <c r="F558" s="18"/>
      <c r="G558" s="18"/>
    </row>
    <row r="559" spans="6:7" x14ac:dyDescent="0.25">
      <c r="F559" s="18"/>
      <c r="G559" s="18"/>
    </row>
    <row r="560" spans="6:7" x14ac:dyDescent="0.25">
      <c r="F560" s="18"/>
      <c r="G560" s="18"/>
    </row>
    <row r="561" spans="6:7" x14ac:dyDescent="0.25">
      <c r="F561" s="18"/>
      <c r="G561" s="18"/>
    </row>
    <row r="562" spans="6:7" x14ac:dyDescent="0.25">
      <c r="F562" s="18"/>
      <c r="G562" s="18"/>
    </row>
    <row r="563" spans="6:7" x14ac:dyDescent="0.25">
      <c r="F563" s="18"/>
      <c r="G563" s="18"/>
    </row>
    <row r="564" spans="6:7" x14ac:dyDescent="0.25">
      <c r="F564" s="18"/>
      <c r="G564" s="18"/>
    </row>
    <row r="565" spans="6:7" x14ac:dyDescent="0.25">
      <c r="F565" s="18"/>
      <c r="G565" s="18"/>
    </row>
    <row r="566" spans="6:7" x14ac:dyDescent="0.25">
      <c r="F566" s="18"/>
      <c r="G566" s="18"/>
    </row>
    <row r="567" spans="6:7" x14ac:dyDescent="0.25">
      <c r="F567" s="18"/>
      <c r="G567" s="18"/>
    </row>
    <row r="568" spans="6:7" x14ac:dyDescent="0.25">
      <c r="F568" s="18"/>
      <c r="G568" s="18"/>
    </row>
    <row r="569" spans="6:7" x14ac:dyDescent="0.25">
      <c r="F569" s="18"/>
      <c r="G569" s="18"/>
    </row>
    <row r="570" spans="6:7" x14ac:dyDescent="0.25">
      <c r="F570" s="18"/>
      <c r="G570" s="18"/>
    </row>
    <row r="571" spans="6:7" x14ac:dyDescent="0.25">
      <c r="F571" s="18"/>
      <c r="G571" s="18"/>
    </row>
    <row r="572" spans="6:7" x14ac:dyDescent="0.25">
      <c r="F572" s="18"/>
      <c r="G572" s="18"/>
    </row>
    <row r="573" spans="6:7" x14ac:dyDescent="0.25">
      <c r="F573" s="18"/>
      <c r="G573" s="18"/>
    </row>
    <row r="574" spans="6:7" x14ac:dyDescent="0.25">
      <c r="F574" s="18"/>
      <c r="G574" s="18"/>
    </row>
    <row r="575" spans="6:7" x14ac:dyDescent="0.25">
      <c r="F575" s="18"/>
      <c r="G575" s="18"/>
    </row>
    <row r="576" spans="6:7" x14ac:dyDescent="0.25">
      <c r="F576" s="18"/>
      <c r="G576" s="18"/>
    </row>
    <row r="577" spans="6:7" x14ac:dyDescent="0.25">
      <c r="F577" s="18"/>
      <c r="G577" s="18"/>
    </row>
    <row r="578" spans="6:7" x14ac:dyDescent="0.25">
      <c r="F578" s="18"/>
      <c r="G578" s="18"/>
    </row>
    <row r="579" spans="6:7" x14ac:dyDescent="0.25">
      <c r="F579" s="18"/>
      <c r="G579" s="18"/>
    </row>
    <row r="580" spans="6:7" x14ac:dyDescent="0.25">
      <c r="F580" s="18"/>
      <c r="G580" s="18"/>
    </row>
    <row r="581" spans="6:7" x14ac:dyDescent="0.25">
      <c r="F581" s="18"/>
      <c r="G581" s="18"/>
    </row>
    <row r="582" spans="6:7" x14ac:dyDescent="0.25">
      <c r="F582" s="18"/>
      <c r="G582" s="18"/>
    </row>
    <row r="583" spans="6:7" x14ac:dyDescent="0.25">
      <c r="F583" s="18"/>
      <c r="G583" s="18"/>
    </row>
    <row r="584" spans="6:7" x14ac:dyDescent="0.25">
      <c r="F584" s="18"/>
      <c r="G584" s="18"/>
    </row>
    <row r="585" spans="6:7" x14ac:dyDescent="0.25">
      <c r="F585" s="18"/>
      <c r="G585" s="18"/>
    </row>
    <row r="586" spans="6:7" x14ac:dyDescent="0.25">
      <c r="F586" s="18"/>
      <c r="G586" s="18"/>
    </row>
    <row r="587" spans="6:7" x14ac:dyDescent="0.25">
      <c r="F587" s="18"/>
      <c r="G587" s="18"/>
    </row>
    <row r="588" spans="6:7" x14ac:dyDescent="0.25">
      <c r="F588" s="18"/>
      <c r="G588" s="18"/>
    </row>
    <row r="589" spans="6:7" x14ac:dyDescent="0.25">
      <c r="F589" s="18"/>
      <c r="G589" s="18"/>
    </row>
    <row r="590" spans="6:7" x14ac:dyDescent="0.25">
      <c r="F590" s="18"/>
      <c r="G590" s="18"/>
    </row>
    <row r="591" spans="6:7" x14ac:dyDescent="0.25">
      <c r="F591" s="18"/>
      <c r="G591" s="18"/>
    </row>
    <row r="592" spans="6:7" x14ac:dyDescent="0.25">
      <c r="F592" s="18"/>
      <c r="G592" s="18"/>
    </row>
    <row r="593" spans="6:7" x14ac:dyDescent="0.25">
      <c r="F593" s="18"/>
      <c r="G593" s="18"/>
    </row>
    <row r="594" spans="6:7" x14ac:dyDescent="0.25">
      <c r="F594" s="18"/>
      <c r="G594" s="18"/>
    </row>
    <row r="595" spans="6:7" x14ac:dyDescent="0.25">
      <c r="F595" s="18"/>
      <c r="G595" s="18"/>
    </row>
    <row r="596" spans="6:7" x14ac:dyDescent="0.25">
      <c r="F596" s="18"/>
      <c r="G596" s="18"/>
    </row>
    <row r="597" spans="6:7" x14ac:dyDescent="0.25">
      <c r="F597" s="18"/>
      <c r="G597" s="18"/>
    </row>
    <row r="598" spans="6:7" x14ac:dyDescent="0.25">
      <c r="F598" s="18"/>
      <c r="G598" s="18"/>
    </row>
    <row r="599" spans="6:7" x14ac:dyDescent="0.25">
      <c r="F599" s="18"/>
      <c r="G599" s="18"/>
    </row>
    <row r="600" spans="6:7" x14ac:dyDescent="0.25">
      <c r="F600" s="18"/>
      <c r="G600" s="18"/>
    </row>
    <row r="601" spans="6:7" x14ac:dyDescent="0.25">
      <c r="F601" s="18"/>
      <c r="G601" s="18"/>
    </row>
    <row r="602" spans="6:7" x14ac:dyDescent="0.25">
      <c r="F602" s="18"/>
      <c r="G602" s="18"/>
    </row>
    <row r="603" spans="6:7" x14ac:dyDescent="0.25">
      <c r="F603" s="18"/>
      <c r="G603" s="18"/>
    </row>
    <row r="604" spans="6:7" x14ac:dyDescent="0.25">
      <c r="F604" s="18"/>
      <c r="G604" s="18"/>
    </row>
    <row r="605" spans="6:7" x14ac:dyDescent="0.25">
      <c r="F605" s="18"/>
      <c r="G605" s="18"/>
    </row>
    <row r="606" spans="6:7" x14ac:dyDescent="0.25">
      <c r="F606" s="18"/>
      <c r="G606" s="18"/>
    </row>
    <row r="607" spans="6:7" x14ac:dyDescent="0.25">
      <c r="F607" s="18"/>
      <c r="G607" s="18"/>
    </row>
    <row r="608" spans="6:7" x14ac:dyDescent="0.25">
      <c r="F608" s="18"/>
      <c r="G608" s="18"/>
    </row>
    <row r="609" spans="6:7" x14ac:dyDescent="0.25">
      <c r="F609" s="18"/>
      <c r="G609" s="18"/>
    </row>
    <row r="610" spans="6:7" x14ac:dyDescent="0.25">
      <c r="F610" s="18"/>
      <c r="G610" s="18"/>
    </row>
    <row r="611" spans="6:7" x14ac:dyDescent="0.25">
      <c r="F611" s="18"/>
      <c r="G611" s="18"/>
    </row>
    <row r="612" spans="6:7" x14ac:dyDescent="0.25">
      <c r="F612" s="18"/>
      <c r="G612" s="18"/>
    </row>
    <row r="613" spans="6:7" x14ac:dyDescent="0.25">
      <c r="F613" s="18"/>
      <c r="G613" s="18"/>
    </row>
    <row r="614" spans="6:7" x14ac:dyDescent="0.25">
      <c r="F614" s="18"/>
      <c r="G614" s="18"/>
    </row>
    <row r="615" spans="6:7" x14ac:dyDescent="0.25">
      <c r="F615" s="18"/>
      <c r="G615" s="18"/>
    </row>
    <row r="616" spans="6:7" x14ac:dyDescent="0.25">
      <c r="F616" s="18"/>
      <c r="G616" s="18"/>
    </row>
    <row r="617" spans="6:7" x14ac:dyDescent="0.25">
      <c r="F617" s="18"/>
      <c r="G617" s="18"/>
    </row>
    <row r="618" spans="6:7" x14ac:dyDescent="0.25">
      <c r="F618" s="18"/>
      <c r="G618" s="18"/>
    </row>
    <row r="619" spans="6:7" x14ac:dyDescent="0.25">
      <c r="F619" s="18"/>
      <c r="G619" s="18"/>
    </row>
    <row r="620" spans="6:7" x14ac:dyDescent="0.25">
      <c r="F620" s="18"/>
      <c r="G620" s="18"/>
    </row>
    <row r="621" spans="6:7" x14ac:dyDescent="0.25">
      <c r="F621" s="18"/>
      <c r="G621" s="18"/>
    </row>
    <row r="622" spans="6:7" x14ac:dyDescent="0.25">
      <c r="F622" s="18"/>
      <c r="G622" s="18"/>
    </row>
    <row r="623" spans="6:7" x14ac:dyDescent="0.25">
      <c r="F623" s="18"/>
      <c r="G623" s="18"/>
    </row>
    <row r="624" spans="6:7" x14ac:dyDescent="0.25">
      <c r="F624" s="18"/>
      <c r="G624" s="18"/>
    </row>
    <row r="625" spans="6:7" x14ac:dyDescent="0.25">
      <c r="F625" s="18"/>
      <c r="G625" s="18"/>
    </row>
    <row r="626" spans="6:7" x14ac:dyDescent="0.25">
      <c r="F626" s="18"/>
      <c r="G626" s="18"/>
    </row>
    <row r="627" spans="6:7" x14ac:dyDescent="0.25">
      <c r="F627" s="18"/>
      <c r="G627" s="18"/>
    </row>
    <row r="628" spans="6:7" x14ac:dyDescent="0.25">
      <c r="F628" s="18"/>
      <c r="G628" s="18"/>
    </row>
    <row r="629" spans="6:7" x14ac:dyDescent="0.25">
      <c r="F629" s="18"/>
      <c r="G629" s="18"/>
    </row>
    <row r="630" spans="6:7" x14ac:dyDescent="0.25">
      <c r="F630" s="18"/>
      <c r="G630" s="18"/>
    </row>
    <row r="631" spans="6:7" x14ac:dyDescent="0.25">
      <c r="F631" s="18"/>
      <c r="G631" s="18"/>
    </row>
    <row r="632" spans="6:7" x14ac:dyDescent="0.25">
      <c r="F632" s="18"/>
      <c r="G632" s="18"/>
    </row>
    <row r="633" spans="6:7" x14ac:dyDescent="0.25">
      <c r="F633" s="18"/>
      <c r="G633" s="18"/>
    </row>
    <row r="634" spans="6:7" x14ac:dyDescent="0.25">
      <c r="F634" s="18"/>
      <c r="G634" s="18"/>
    </row>
    <row r="635" spans="6:7" x14ac:dyDescent="0.25">
      <c r="F635" s="18"/>
      <c r="G635" s="18"/>
    </row>
    <row r="636" spans="6:7" x14ac:dyDescent="0.25">
      <c r="F636" s="18"/>
      <c r="G636" s="18"/>
    </row>
    <row r="637" spans="6:7" x14ac:dyDescent="0.25">
      <c r="F637" s="18"/>
      <c r="G637" s="18"/>
    </row>
    <row r="638" spans="6:7" x14ac:dyDescent="0.25">
      <c r="F638" s="18"/>
      <c r="G638" s="18"/>
    </row>
    <row r="639" spans="6:7" x14ac:dyDescent="0.25">
      <c r="F639" s="18"/>
      <c r="G639" s="18"/>
    </row>
    <row r="640" spans="6:7" x14ac:dyDescent="0.25">
      <c r="F640" s="18"/>
      <c r="G640" s="18"/>
    </row>
    <row r="641" spans="6:7" x14ac:dyDescent="0.25">
      <c r="F641" s="18"/>
      <c r="G641" s="18"/>
    </row>
    <row r="642" spans="6:7" x14ac:dyDescent="0.25">
      <c r="F642" s="18"/>
      <c r="G642" s="18"/>
    </row>
    <row r="643" spans="6:7" x14ac:dyDescent="0.25">
      <c r="F643" s="18"/>
      <c r="G643" s="18"/>
    </row>
    <row r="644" spans="6:7" x14ac:dyDescent="0.25">
      <c r="F644" s="18"/>
      <c r="G644" s="18"/>
    </row>
    <row r="645" spans="6:7" x14ac:dyDescent="0.25">
      <c r="F645" s="18"/>
      <c r="G645" s="18"/>
    </row>
    <row r="646" spans="6:7" x14ac:dyDescent="0.25">
      <c r="F646" s="18"/>
      <c r="G646" s="18"/>
    </row>
    <row r="647" spans="6:7" x14ac:dyDescent="0.25">
      <c r="F647" s="18"/>
      <c r="G647" s="18"/>
    </row>
    <row r="648" spans="6:7" x14ac:dyDescent="0.25">
      <c r="F648" s="18"/>
      <c r="G648" s="18"/>
    </row>
    <row r="649" spans="6:7" x14ac:dyDescent="0.25">
      <c r="F649" s="18"/>
      <c r="G649" s="18"/>
    </row>
    <row r="650" spans="6:7" x14ac:dyDescent="0.25">
      <c r="F650" s="18"/>
      <c r="G650" s="18"/>
    </row>
    <row r="651" spans="6:7" x14ac:dyDescent="0.25">
      <c r="F651" s="18"/>
      <c r="G651" s="18"/>
    </row>
    <row r="652" spans="6:7" x14ac:dyDescent="0.25">
      <c r="F652" s="18"/>
      <c r="G652" s="18"/>
    </row>
    <row r="653" spans="6:7" x14ac:dyDescent="0.25">
      <c r="F653" s="18"/>
      <c r="G653" s="18"/>
    </row>
    <row r="654" spans="6:7" x14ac:dyDescent="0.25">
      <c r="F654" s="18"/>
      <c r="G654" s="18"/>
    </row>
    <row r="655" spans="6:7" x14ac:dyDescent="0.25">
      <c r="F655" s="18"/>
      <c r="G655" s="18"/>
    </row>
    <row r="656" spans="6:7" x14ac:dyDescent="0.25">
      <c r="F656" s="18"/>
      <c r="G656" s="18"/>
    </row>
    <row r="657" spans="6:7" x14ac:dyDescent="0.25">
      <c r="F657" s="18"/>
      <c r="G657" s="18"/>
    </row>
    <row r="658" spans="6:7" x14ac:dyDescent="0.25">
      <c r="F658" s="18"/>
      <c r="G658" s="18"/>
    </row>
    <row r="659" spans="6:7" x14ac:dyDescent="0.25">
      <c r="F659" s="18"/>
      <c r="G659" s="18"/>
    </row>
    <row r="660" spans="6:7" x14ac:dyDescent="0.25">
      <c r="F660" s="18"/>
      <c r="G660" s="18"/>
    </row>
    <row r="661" spans="6:7" x14ac:dyDescent="0.25">
      <c r="F661" s="18"/>
      <c r="G661" s="18"/>
    </row>
    <row r="662" spans="6:7" x14ac:dyDescent="0.25">
      <c r="F662" s="18"/>
      <c r="G662" s="18"/>
    </row>
    <row r="663" spans="6:7" x14ac:dyDescent="0.25">
      <c r="F663" s="18"/>
      <c r="G663" s="18"/>
    </row>
    <row r="664" spans="6:7" x14ac:dyDescent="0.25">
      <c r="F664" s="18"/>
      <c r="G664" s="18"/>
    </row>
    <row r="665" spans="6:7" x14ac:dyDescent="0.25">
      <c r="F665" s="18"/>
      <c r="G665" s="18"/>
    </row>
    <row r="666" spans="6:7" x14ac:dyDescent="0.25">
      <c r="F666" s="18"/>
      <c r="G666" s="18"/>
    </row>
    <row r="667" spans="6:7" x14ac:dyDescent="0.25">
      <c r="F667" s="18"/>
      <c r="G667" s="18"/>
    </row>
    <row r="668" spans="6:7" x14ac:dyDescent="0.25">
      <c r="F668" s="18"/>
      <c r="G668" s="18"/>
    </row>
    <row r="669" spans="6:7" x14ac:dyDescent="0.25">
      <c r="F669" s="18"/>
      <c r="G669" s="18"/>
    </row>
    <row r="670" spans="6:7" x14ac:dyDescent="0.25">
      <c r="F670" s="18"/>
      <c r="G670" s="18"/>
    </row>
    <row r="671" spans="6:7" x14ac:dyDescent="0.25">
      <c r="F671" s="18"/>
      <c r="G671" s="18"/>
    </row>
    <row r="672" spans="6:7" x14ac:dyDescent="0.25">
      <c r="F672" s="18"/>
      <c r="G672" s="18"/>
    </row>
    <row r="673" spans="6:7" x14ac:dyDescent="0.25">
      <c r="F673" s="18"/>
      <c r="G673" s="18"/>
    </row>
    <row r="674" spans="6:7" x14ac:dyDescent="0.25">
      <c r="F674" s="18"/>
      <c r="G674" s="18"/>
    </row>
    <row r="675" spans="6:7" x14ac:dyDescent="0.25">
      <c r="F675" s="18"/>
      <c r="G675" s="18"/>
    </row>
    <row r="676" spans="6:7" x14ac:dyDescent="0.25">
      <c r="F676" s="18"/>
      <c r="G676" s="18"/>
    </row>
    <row r="677" spans="6:7" x14ac:dyDescent="0.25">
      <c r="F677" s="18"/>
      <c r="G677" s="18"/>
    </row>
    <row r="678" spans="6:7" x14ac:dyDescent="0.25">
      <c r="F678" s="18"/>
      <c r="G678" s="18"/>
    </row>
    <row r="679" spans="6:7" x14ac:dyDescent="0.25">
      <c r="F679" s="18"/>
      <c r="G679" s="18"/>
    </row>
    <row r="680" spans="6:7" x14ac:dyDescent="0.25">
      <c r="F680" s="18"/>
      <c r="G680" s="18"/>
    </row>
    <row r="681" spans="6:7" x14ac:dyDescent="0.25">
      <c r="F681" s="18"/>
      <c r="G681" s="18"/>
    </row>
    <row r="682" spans="6:7" x14ac:dyDescent="0.25">
      <c r="F682" s="18"/>
      <c r="G682" s="18"/>
    </row>
    <row r="683" spans="6:7" x14ac:dyDescent="0.25">
      <c r="F683" s="18"/>
      <c r="G683" s="18"/>
    </row>
    <row r="684" spans="6:7" x14ac:dyDescent="0.25">
      <c r="F684" s="18"/>
      <c r="G684" s="18"/>
    </row>
    <row r="685" spans="6:7" x14ac:dyDescent="0.25">
      <c r="F685" s="18"/>
      <c r="G685" s="18"/>
    </row>
    <row r="686" spans="6:7" x14ac:dyDescent="0.25">
      <c r="F686" s="18"/>
      <c r="G686" s="18"/>
    </row>
    <row r="687" spans="6:7" x14ac:dyDescent="0.25">
      <c r="F687" s="18"/>
      <c r="G687" s="18"/>
    </row>
    <row r="688" spans="6:7" x14ac:dyDescent="0.25">
      <c r="F688" s="18"/>
      <c r="G688" s="18"/>
    </row>
    <row r="689" spans="6:7" x14ac:dyDescent="0.25">
      <c r="F689" s="18"/>
      <c r="G689" s="18"/>
    </row>
    <row r="690" spans="6:7" x14ac:dyDescent="0.25">
      <c r="F690" s="18"/>
      <c r="G690" s="18"/>
    </row>
    <row r="691" spans="6:7" x14ac:dyDescent="0.25">
      <c r="F691" s="18"/>
      <c r="G691" s="18"/>
    </row>
    <row r="692" spans="6:7" x14ac:dyDescent="0.25">
      <c r="F692" s="18"/>
      <c r="G692" s="18"/>
    </row>
    <row r="693" spans="6:7" x14ac:dyDescent="0.25">
      <c r="F693" s="18"/>
      <c r="G693" s="18"/>
    </row>
    <row r="694" spans="6:7" x14ac:dyDescent="0.25">
      <c r="F694" s="18"/>
      <c r="G694" s="18"/>
    </row>
    <row r="695" spans="6:7" x14ac:dyDescent="0.25">
      <c r="F695" s="18"/>
      <c r="G695" s="18"/>
    </row>
    <row r="696" spans="6:7" x14ac:dyDescent="0.25">
      <c r="F696" s="18"/>
      <c r="G696" s="18"/>
    </row>
    <row r="697" spans="6:7" x14ac:dyDescent="0.25">
      <c r="F697" s="18"/>
      <c r="G697" s="18"/>
    </row>
    <row r="698" spans="6:7" x14ac:dyDescent="0.25">
      <c r="F698" s="18"/>
      <c r="G698" s="18"/>
    </row>
    <row r="699" spans="6:7" x14ac:dyDescent="0.25">
      <c r="F699" s="18"/>
      <c r="G699" s="18"/>
    </row>
    <row r="700" spans="6:7" x14ac:dyDescent="0.25">
      <c r="F700" s="18"/>
      <c r="G700" s="18"/>
    </row>
    <row r="701" spans="6:7" x14ac:dyDescent="0.25">
      <c r="F701" s="18"/>
      <c r="G701" s="18"/>
    </row>
    <row r="702" spans="6:7" x14ac:dyDescent="0.25">
      <c r="F702" s="18"/>
      <c r="G702" s="18"/>
    </row>
    <row r="703" spans="6:7" x14ac:dyDescent="0.25">
      <c r="F703" s="18"/>
      <c r="G703" s="18"/>
    </row>
    <row r="704" spans="6:7" x14ac:dyDescent="0.25">
      <c r="F704" s="18"/>
      <c r="G704" s="18"/>
    </row>
    <row r="705" spans="6:7" x14ac:dyDescent="0.25">
      <c r="F705" s="18"/>
      <c r="G705" s="18"/>
    </row>
    <row r="706" spans="6:7" x14ac:dyDescent="0.25">
      <c r="F706" s="18"/>
      <c r="G706" s="18"/>
    </row>
  </sheetData>
  <mergeCells count="28">
    <mergeCell ref="E25:F25"/>
    <mergeCell ref="E26:F26"/>
    <mergeCell ref="E27:F27"/>
    <mergeCell ref="A1:H2"/>
    <mergeCell ref="E20:F20"/>
    <mergeCell ref="E21:F21"/>
    <mergeCell ref="E22:F22"/>
    <mergeCell ref="E23:F23"/>
    <mergeCell ref="E24:F24"/>
    <mergeCell ref="E15:F15"/>
    <mergeCell ref="E16:F16"/>
    <mergeCell ref="E17:F17"/>
    <mergeCell ref="E18:F18"/>
    <mergeCell ref="E19:F19"/>
    <mergeCell ref="E10:F10"/>
    <mergeCell ref="E11:F11"/>
    <mergeCell ref="E12:F12"/>
    <mergeCell ref="E13:F13"/>
    <mergeCell ref="E14:F14"/>
    <mergeCell ref="E6:F6"/>
    <mergeCell ref="E7:F7"/>
    <mergeCell ref="E8:F8"/>
    <mergeCell ref="E9:F9"/>
    <mergeCell ref="A39:D40"/>
    <mergeCell ref="F39:I40"/>
    <mergeCell ref="A98:D99"/>
    <mergeCell ref="A100:B102"/>
    <mergeCell ref="C100:D102"/>
  </mergeCells>
  <phoneticPr fontId="9" type="noConversion"/>
  <printOptions horizontalCentered="1"/>
  <pageMargins left="0" right="0" top="0" bottom="0" header="0" footer="0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scol lun-sab</vt:lpstr>
      <vt:lpstr>'scol lun-sab'!Area_stampa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Cornati Gianarturo</dc:creator>
  <cp:lastModifiedBy>Marco Benaglio</cp:lastModifiedBy>
  <cp:lastPrinted>2022-04-20T16:12:06Z</cp:lastPrinted>
  <dcterms:created xsi:type="dcterms:W3CDTF">2020-07-30T08:21:02Z</dcterms:created>
  <dcterms:modified xsi:type="dcterms:W3CDTF">2023-12-04T16:44:07Z</dcterms:modified>
</cp:coreProperties>
</file>