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tdi0107\Desktop\yvonne\"/>
    </mc:Choice>
  </mc:AlternateContent>
  <xr:revisionPtr revIDLastSave="0" documentId="8_{194C7801-B1EB-41C7-82B2-9C27EB8DCC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sulenze 30.06.24" sheetId="2" r:id="rId1"/>
    <sheet name="Foglio1" sheetId="3" r:id="rId2"/>
  </sheets>
  <definedNames>
    <definedName name="_xlnm._FilterDatabase" localSheetId="0" hidden="1">'consulenze 30.06.24'!$B$5:$I$37</definedName>
    <definedName name="_xlnm.Print_Area" localSheetId="0">'consulenze 30.06.24'!$A$1:$J$39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J35" i="2"/>
  <c r="J32" i="2"/>
  <c r="J19" i="2"/>
  <c r="J18" i="2"/>
  <c r="J15" i="2"/>
  <c r="J14" i="2"/>
</calcChain>
</file>

<file path=xl/sharedStrings.xml><?xml version="1.0" encoding="utf-8"?>
<sst xmlns="http://schemas.openxmlformats.org/spreadsheetml/2006/main" count="174" uniqueCount="105">
  <si>
    <t>INCARICHI DI CONSULENZA - ANNI 2021-2022-2023-I sem 2024</t>
  </si>
  <si>
    <t>Nome</t>
  </si>
  <si>
    <t>CV</t>
  </si>
  <si>
    <t>Oggetto dell'incarico</t>
  </si>
  <si>
    <t>Durata dell'incarico</t>
  </si>
  <si>
    <t>Modalità di attirbuzione dell'incarico</t>
  </si>
  <si>
    <t>Compensi 2021</t>
  </si>
  <si>
    <t>Compensi 2022</t>
  </si>
  <si>
    <t>Compensi 2023</t>
  </si>
  <si>
    <t>Compensi I sem 2024</t>
  </si>
  <si>
    <t>BDO ITALIA S.p.a.</t>
  </si>
  <si>
    <t>link al sito</t>
  </si>
  <si>
    <t xml:space="preserve">Revisione Pratica Osservatorio TPL   </t>
  </si>
  <si>
    <t>05/05/2020 - 31/12/2022</t>
  </si>
  <si>
    <t>CAMMILLERI avv. SAMUELE Studio Legale e Tributario</t>
  </si>
  <si>
    <t>link al cv</t>
  </si>
  <si>
    <t>Servizio recupero crediti stragiudiziale e giudiziale</t>
  </si>
  <si>
    <t>23/07/2020 - 23/07/2025</t>
  </si>
  <si>
    <t>Determina</t>
  </si>
  <si>
    <t>01/01/2023 - 31/12/2025</t>
  </si>
  <si>
    <t>CARAVINA  MATTIA</t>
  </si>
  <si>
    <t xml:space="preserve">Servizio di consulenza e supporto al Regolamento Generale Europeo della Privacy (GDPR 679/16) ed incarico come DPO </t>
  </si>
  <si>
    <t>01/04/2020 - 01/04/2023</t>
  </si>
  <si>
    <t>15/07/2023 - 14/07/2026</t>
  </si>
  <si>
    <t>CARMODY CAROL</t>
  </si>
  <si>
    <t>link a bio</t>
  </si>
  <si>
    <t>Lezioni inglese</t>
  </si>
  <si>
    <t>n.a.</t>
  </si>
  <si>
    <t>n.a</t>
  </si>
  <si>
    <t>Dott. Vincenzo Costa</t>
  </si>
  <si>
    <t>Revisione contabile piani di formazione</t>
  </si>
  <si>
    <t>01/12/2020 - 30/11/2023</t>
  </si>
  <si>
    <t>Affidamento</t>
  </si>
  <si>
    <t>GEOM. D'ANNA ROSARIO</t>
  </si>
  <si>
    <t>Consulenze tecniche</t>
  </si>
  <si>
    <t>12/07/2022 - 12/07/2025</t>
  </si>
  <si>
    <t>GIACALONE Avv. ANTONIO</t>
  </si>
  <si>
    <t>Consulenza in materia di anticorruzione e trasparenza 2021-2023</t>
  </si>
  <si>
    <t>18/02/2021 - 18/02/2024</t>
  </si>
  <si>
    <t>Incarico</t>
  </si>
  <si>
    <t>patrocinio ed assistenza giudiziale in un giudizio davanti al TAR</t>
  </si>
  <si>
    <t>26/01/2024 - 06/06/2024</t>
  </si>
  <si>
    <t>stesura definitiva parere su natura ASF</t>
  </si>
  <si>
    <t>26/01/2024 - 08/04/2024</t>
  </si>
  <si>
    <t xml:space="preserve">IERONIMO MICHELE - Studio PROG-IE </t>
  </si>
  <si>
    <t>Consulenza per certificazione impianti elettrici</t>
  </si>
  <si>
    <t>24/05/2021  - 24/05/2024</t>
  </si>
  <si>
    <t>iTome di Marco Tomelleri</t>
  </si>
  <si>
    <t>Servizio di assistenza telefonica ed interventi di manutenzione del sito internet</t>
  </si>
  <si>
    <t>01/06/2020 - 31/05/2026</t>
  </si>
  <si>
    <t>LARIOPROGETTI STUDIO TECNICO di Lesiardo Stefano</t>
  </si>
  <si>
    <t>Consulenza tecnica antincendio</t>
  </si>
  <si>
    <t>15/02/2021 - 14/02/2024</t>
  </si>
  <si>
    <t>Ad esaurimento del budget</t>
  </si>
  <si>
    <t>MASSIMO MALENA E ASSOCIATI SRL</t>
  </si>
  <si>
    <t>Contenzioso tributario CTR Lombardia</t>
  </si>
  <si>
    <t>NAIMA S.r.l.</t>
  </si>
  <si>
    <t>Servizio di progetti grafici</t>
  </si>
  <si>
    <t xml:space="preserve">15/06/2020  -  15/06/2023 </t>
  </si>
  <si>
    <t>OSMETTI PER. IND. VINCENZO</t>
  </si>
  <si>
    <t>Consulenza per redazione pratiche messa in servizio apparecchi a pressione</t>
  </si>
  <si>
    <t>15/03/2021 - 15/03/2024</t>
  </si>
  <si>
    <t>Quorum Studio Legale e Tributario Associato</t>
  </si>
  <si>
    <t>Servizi di consulenza in materia fiscale e tributaria</t>
  </si>
  <si>
    <t>ROVERE Ing. LAURA</t>
  </si>
  <si>
    <t>Incarico professionale di coordinatore della sicurezza</t>
  </si>
  <si>
    <t>15/10/2020 - 15/10/2023</t>
  </si>
  <si>
    <t>STUDIO FRANCO GEROSA -  INGEGNERIA ARCHITETTURA URBANISTICA</t>
  </si>
  <si>
    <t xml:space="preserve">Consulenze tecniche </t>
  </si>
  <si>
    <t>13/03/2023 - 13/03/2026</t>
  </si>
  <si>
    <t>Studio Legale Bruni</t>
  </si>
  <si>
    <t>Assistenza legale cause recupero crediti e denunce per falsificazione titoli di viaggio</t>
  </si>
  <si>
    <t>assistenza legale di ASF Autolinee s.r.l. ed espletamento di tutte le prestazioni necessarie per il recupero dei n. 10 crediti derivanti dalla rivendita dei titoli di viaggio</t>
  </si>
  <si>
    <t>04/04/2024 - ad espletamento dell'incarico</t>
  </si>
  <si>
    <t>SZA STUDIO LEGALE</t>
  </si>
  <si>
    <t>Servizio di aggiornamento ed adeguamento dellaprocedura di Whistleblowing ai sensi della normativa aggiornata</t>
  </si>
  <si>
    <t>Servizio di elaborazione procedure per la regolarizzazione dei processi aziendali</t>
  </si>
  <si>
    <t>20/05/2021 - a raggiungimento dell'importo</t>
  </si>
  <si>
    <t>Consulenza legale gara bus elettrici</t>
  </si>
  <si>
    <t>02/05/2023 - 31/12/2023</t>
  </si>
  <si>
    <t>Consulenza legale gara Stazioni di ricarica elettriche</t>
  </si>
  <si>
    <t>01/10/2023 - 30/04/2024</t>
  </si>
  <si>
    <t>TENCONI Geom. Marco</t>
  </si>
  <si>
    <t>Campionamenti ed analisi acque, campionamenti ambientali</t>
  </si>
  <si>
    <t>THOMAS GAVAZZENI</t>
  </si>
  <si>
    <t>Servizi pubblicitari</t>
  </si>
  <si>
    <t>01/10/2023 - 31/12/2023</t>
  </si>
  <si>
    <t>UNINDUSTRIA SERVIZI S.r.l. - Ing. Ferè</t>
  </si>
  <si>
    <t>Incarico RSPP</t>
  </si>
  <si>
    <t>01/02/2023 - 31/01/2026</t>
  </si>
  <si>
    <t>UNINDUSTRIA SERVIZI S.r.l. - Ing. Guglielmetti</t>
  </si>
  <si>
    <t>Incarico ASPP</t>
  </si>
  <si>
    <t>Vittorio Bruno</t>
  </si>
  <si>
    <t>supporto specialistico sistema di gestione integrato</t>
  </si>
  <si>
    <t>Golfieri Antonella</t>
  </si>
  <si>
    <t>Commissario esterno selezione addetto biglietteria</t>
  </si>
  <si>
    <t>28/02/2024 - 15/03/2024</t>
  </si>
  <si>
    <t>Nomina</t>
  </si>
  <si>
    <t>Commissario esterno selezione addetto customer satisfaction</t>
  </si>
  <si>
    <t>25/03/2024 - 15/04/2024</t>
  </si>
  <si>
    <t>Rovere</t>
  </si>
  <si>
    <t xml:space="preserve">Caravina </t>
  </si>
  <si>
    <t>Giacalone</t>
  </si>
  <si>
    <t>Bruno</t>
  </si>
  <si>
    <t>Golfieri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</si>
</sst>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18"/>
      <name val="Arial"/>
      <family val="2"/>
    </font>
    <font>
      <b/>
      <sz val="24"/>
      <name val="Arial"/>
      <family val="2"/>
    </font>
    <font>
      <sz val="24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name val="Calibri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</cellStyleXfs>
  <cellXfs count="24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4" fontId="8" fillId="0" borderId="3" xfId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44" fontId="8" fillId="3" borderId="3" xfId="1" applyFont="1" applyFill="1" applyBorder="1" applyAlignment="1">
      <alignment vertical="center" wrapText="1"/>
    </xf>
    <xf numFmtId="17" fontId="8" fillId="0" borderId="3" xfId="0" quotePrefix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4" fontId="11" fillId="0" borderId="0" xfId="3" applyNumberFormat="1" applyFont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2"/>
  </cellXfs>
  <cellStyles count="4">
    <cellStyle name="Collegamento ipertestuale" xfId="2" builtinId="8"/>
    <cellStyle name="Normal 5" xfId="3" xr:uid="{A761226C-4BB2-4708-A96B-C7578F428D15}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1005416</xdr:colOff>
      <xdr:row>0</xdr:row>
      <xdr:rowOff>65202</xdr:rowOff>
    </xdr:from>
    <xdr:to>
      <xdr:col>1</xdr:col>
      <xdr:colOff>2394479</xdr:colOff>
      <xdr:row>2</xdr:row>
      <xdr:rowOff>465728</xdr:rowOff>
    </xdr:to>
    <xdr:pic>
      <xdr:nvPicPr>
        <xdr:cNvPr id="2" name="Immagine 3" descr="O:\MODULI e LOGO\Logo ASF-nov-08.jpg">
          <a:extLst>
            <a:ext uri="{FF2B5EF4-FFF2-40B4-BE49-F238E27FC236}">
              <a16:creationId xmlns:a16="http://schemas.microsoft.com/office/drawing/2014/main" id="{4A560DD2-09FF-4788-BCF8-7273DFF06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7816" y="65202"/>
          <a:ext cx="1389063" cy="1543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ofessionalenglish.it/ITA/aboutus_body.htm" TargetMode="External"/><Relationship Id="rId13" Type="http://schemas.openxmlformats.org/officeDocument/2006/relationships/hyperlink" Target="https://sza.it/" TargetMode="External"/><Relationship Id="rId18" Type="http://schemas.openxmlformats.org/officeDocument/2006/relationships/hyperlink" Target="https://www.asfautolinee.it/societa_file/documenti/CV/CV_Bruno.pdf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www.studio-gerosa.it/profilo/franco-gerosa/" TargetMode="External"/><Relationship Id="rId21" Type="http://schemas.openxmlformats.org/officeDocument/2006/relationships/hyperlink" Target="https://www.asfautolinee.it/societa_file/documenti/CV/CV_Giacalone.pdf" TargetMode="External"/><Relationship Id="rId7" Type="http://schemas.openxmlformats.org/officeDocument/2006/relationships/hyperlink" Target="https://geomdanna.it/" TargetMode="External"/><Relationship Id="rId12" Type="http://schemas.openxmlformats.org/officeDocument/2006/relationships/hyperlink" Target="https://sza.it/" TargetMode="External"/><Relationship Id="rId17" Type="http://schemas.openxmlformats.org/officeDocument/2006/relationships/hyperlink" Target="https://www.asfautolinee.it/societa_file/documenti/CV/CV_Golfieri_A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massimomalena.it/" TargetMode="External"/><Relationship Id="rId16" Type="http://schemas.openxmlformats.org/officeDocument/2006/relationships/hyperlink" Target="https://www.asfautolinee.it/societa_file/documenti/CV/CV_Golfieri_A.pdf" TargetMode="External"/><Relationship Id="rId20" Type="http://schemas.openxmlformats.org/officeDocument/2006/relationships/hyperlink" Target="https://www.asfautolinee.it/societa_file/documenti/CV/CV_Giacalone.pdf" TargetMode="External"/><Relationship Id="rId1" Type="http://schemas.openxmlformats.org/officeDocument/2006/relationships/hyperlink" Target="https://www.bdo.it/it-it/home-it" TargetMode="External"/><Relationship Id="rId6" Type="http://schemas.openxmlformats.org/officeDocument/2006/relationships/hyperlink" Target="https://www.comogeometra.it/scheda.php?id=559" TargetMode="External"/><Relationship Id="rId11" Type="http://schemas.openxmlformats.org/officeDocument/2006/relationships/hyperlink" Target="https://sza.it/" TargetMode="External"/><Relationship Id="rId24" Type="http://schemas.openxmlformats.org/officeDocument/2006/relationships/hyperlink" Target="https://www.asfautolinee.it/societa_file/documenti/CV/CV_Caravina.pdf" TargetMode="External"/><Relationship Id="rId5" Type="http://schemas.openxmlformats.org/officeDocument/2006/relationships/hyperlink" Target="https://www.osmetti.it/" TargetMode="External"/><Relationship Id="rId15" Type="http://schemas.openxmlformats.org/officeDocument/2006/relationships/hyperlink" Target="https://www.comogeometra.it/scheda.php?id=559" TargetMode="External"/><Relationship Id="rId23" Type="http://schemas.openxmlformats.org/officeDocument/2006/relationships/hyperlink" Target="https://www.asfautolinee.it/societa_file/documenti/CV/CV_Caravina.pdf" TargetMode="External"/><Relationship Id="rId10" Type="http://schemas.openxmlformats.org/officeDocument/2006/relationships/hyperlink" Target="https://www.quorumlegal.com/" TargetMode="External"/><Relationship Id="rId19" Type="http://schemas.openxmlformats.org/officeDocument/2006/relationships/hyperlink" Target="https://www.asfautolinee.it/societa_file/documenti/CV/CV_Rovere.pdf" TargetMode="External"/><Relationship Id="rId4" Type="http://schemas.openxmlformats.org/officeDocument/2006/relationships/hyperlink" Target="https://www.sogemispa.it/wp-assets/2015/01/cv_cammilleri.pdf" TargetMode="External"/><Relationship Id="rId9" Type="http://schemas.openxmlformats.org/officeDocument/2006/relationships/hyperlink" Target="https://www.sogemispa.it/wp-assets/2015/01/cv_cammilleri.pdf" TargetMode="External"/><Relationship Id="rId14" Type="http://schemas.openxmlformats.org/officeDocument/2006/relationships/hyperlink" Target="https://sza.it/" TargetMode="External"/><Relationship Id="rId22" Type="http://schemas.openxmlformats.org/officeDocument/2006/relationships/hyperlink" Target="https://www.asfautolinee.it/societa_file/documenti/CV/CV_Giacalone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fautolinee.it/societa_file/documenti/CV/CV_Giacalone.pdf" TargetMode="External"/><Relationship Id="rId2" Type="http://schemas.openxmlformats.org/officeDocument/2006/relationships/hyperlink" Target="https://www.asfautolinee.it/societa_file/documenti/CV/CV_Caravina.pdf" TargetMode="External"/><Relationship Id="rId1" Type="http://schemas.openxmlformats.org/officeDocument/2006/relationships/hyperlink" Target="https://www.asfautolinee.it/societa_file/documenti/CV/CV_Rovere.pdf" TargetMode="External"/><Relationship Id="rId5" Type="http://schemas.openxmlformats.org/officeDocument/2006/relationships/hyperlink" Target="https://www.asfautolinee.it/societa_file/documenti/CV/CV_Bruno.pdf" TargetMode="External"/><Relationship Id="rId4" Type="http://schemas.openxmlformats.org/officeDocument/2006/relationships/hyperlink" Target="https://www.asfautolinee.it/societa_file/documenti/CV/CV_Golfieri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19C06-6752-4B10-BB40-819B0EC52AC9}">
  <sheetPr>
    <pageSetUpPr fitToPage="1"/>
  </sheetPr>
  <dimension ref="B1:K50"/>
  <sheetViews>
    <sheetView tabSelected="1" view="pageBreakPreview" zoomScale="60" zoomScaleNormal="70" workbookViewId="0">
      <selection activeCell="C10" sqref="C10"/>
    </sheetView>
  </sheetViews>
  <sheetFormatPr defaultColWidth="2.28515625" defaultRowHeight="45" customHeight="1" x14ac:dyDescent="0.2"/>
  <cols>
    <col min="1" max="1" width="2.28515625" style="13" customWidth="1"/>
    <col min="2" max="2" width="50.7109375" style="18" customWidth="1"/>
    <col min="3" max="3" width="25.7109375" style="7" customWidth="1"/>
    <col min="4" max="4" width="75.7109375" style="19" customWidth="1"/>
    <col min="5" max="6" width="25.7109375" style="19" customWidth="1"/>
    <col min="7" max="10" width="25.7109375" style="13" customWidth="1"/>
    <col min="11" max="11" width="21.140625" style="13" bestFit="1" customWidth="1"/>
    <col min="12" max="16384" width="2.28515625" style="13"/>
  </cols>
  <sheetData>
    <row r="1" spans="2:11" s="3" customFormat="1" ht="45" customHeight="1" x14ac:dyDescent="0.2">
      <c r="B1" s="1"/>
      <c r="C1" s="2"/>
      <c r="E1" s="4"/>
      <c r="F1" s="4"/>
    </row>
    <row r="2" spans="2:11" s="3" customFormat="1" ht="45" customHeight="1" x14ac:dyDescent="0.2">
      <c r="B2" s="1"/>
      <c r="C2" s="2"/>
      <c r="E2" s="4"/>
      <c r="F2" s="4"/>
    </row>
    <row r="3" spans="2:11" s="3" customFormat="1" ht="45" customHeight="1" x14ac:dyDescent="0.2">
      <c r="B3" s="1"/>
      <c r="C3" s="2"/>
      <c r="E3" s="4"/>
      <c r="F3" s="4"/>
    </row>
    <row r="4" spans="2:11" s="5" customFormat="1" ht="45" customHeight="1" x14ac:dyDescent="0.4">
      <c r="B4" s="21" t="s">
        <v>0</v>
      </c>
      <c r="C4" s="22"/>
      <c r="D4" s="22"/>
      <c r="E4" s="22"/>
      <c r="F4" s="22"/>
      <c r="G4" s="22"/>
      <c r="H4" s="22"/>
      <c r="I4" s="22"/>
      <c r="J4" s="22"/>
    </row>
    <row r="5" spans="2:11" s="7" customFormat="1" ht="45" customHeight="1" x14ac:dyDescent="0.25"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</row>
    <row r="6" spans="2:11" ht="45" customHeight="1" x14ac:dyDescent="0.2">
      <c r="B6" s="8" t="s">
        <v>10</v>
      </c>
      <c r="C6" s="9" t="s">
        <v>11</v>
      </c>
      <c r="D6" s="10" t="s">
        <v>12</v>
      </c>
      <c r="E6" s="10" t="s">
        <v>13</v>
      </c>
      <c r="F6" s="10"/>
      <c r="G6" s="11">
        <v>7850</v>
      </c>
      <c r="H6" s="11">
        <v>7500</v>
      </c>
      <c r="I6" s="11">
        <v>15500</v>
      </c>
      <c r="J6" s="11">
        <v>0</v>
      </c>
      <c r="K6" s="12"/>
    </row>
    <row r="7" spans="2:11" ht="45" customHeight="1" x14ac:dyDescent="0.2">
      <c r="B7" s="8" t="s">
        <v>14</v>
      </c>
      <c r="C7" s="9" t="s">
        <v>15</v>
      </c>
      <c r="D7" s="10" t="s">
        <v>16</v>
      </c>
      <c r="E7" s="10" t="s">
        <v>17</v>
      </c>
      <c r="F7" s="10" t="s">
        <v>18</v>
      </c>
      <c r="G7" s="11">
        <v>47591.83</v>
      </c>
      <c r="H7" s="11">
        <v>6068.83</v>
      </c>
      <c r="I7" s="11">
        <v>0</v>
      </c>
      <c r="J7" s="11">
        <v>0</v>
      </c>
      <c r="K7" s="12"/>
    </row>
    <row r="8" spans="2:11" ht="45" customHeight="1" x14ac:dyDescent="0.2">
      <c r="B8" s="8" t="s">
        <v>14</v>
      </c>
      <c r="C8" s="9" t="s">
        <v>15</v>
      </c>
      <c r="D8" s="10" t="s">
        <v>16</v>
      </c>
      <c r="E8" s="10" t="s">
        <v>19</v>
      </c>
      <c r="F8" s="10" t="s">
        <v>18</v>
      </c>
      <c r="G8" s="11">
        <v>0</v>
      </c>
      <c r="H8" s="11">
        <v>0</v>
      </c>
      <c r="I8" s="11">
        <v>8132.8</v>
      </c>
      <c r="J8" s="11">
        <v>9775</v>
      </c>
      <c r="K8" s="12"/>
    </row>
    <row r="9" spans="2:11" ht="45" customHeight="1" x14ac:dyDescent="0.2">
      <c r="B9" s="8" t="s">
        <v>20</v>
      </c>
      <c r="C9" s="9" t="s">
        <v>15</v>
      </c>
      <c r="D9" s="10" t="s">
        <v>21</v>
      </c>
      <c r="E9" s="10" t="s">
        <v>22</v>
      </c>
      <c r="F9" s="10" t="s">
        <v>18</v>
      </c>
      <c r="G9" s="11">
        <v>3750</v>
      </c>
      <c r="H9" s="11">
        <v>0</v>
      </c>
      <c r="I9" s="11">
        <v>1250</v>
      </c>
      <c r="J9" s="11">
        <v>0</v>
      </c>
      <c r="K9" s="12"/>
    </row>
    <row r="10" spans="2:11" ht="45" customHeight="1" x14ac:dyDescent="0.2">
      <c r="B10" s="8" t="s">
        <v>20</v>
      </c>
      <c r="C10" s="9" t="s">
        <v>15</v>
      </c>
      <c r="D10" s="10" t="s">
        <v>21</v>
      </c>
      <c r="E10" s="10" t="s">
        <v>23</v>
      </c>
      <c r="F10" s="10" t="s">
        <v>18</v>
      </c>
      <c r="G10" s="11">
        <v>0</v>
      </c>
      <c r="H10" s="11">
        <v>0</v>
      </c>
      <c r="I10" s="11">
        <v>2700</v>
      </c>
      <c r="J10" s="11">
        <v>0</v>
      </c>
      <c r="K10" s="12"/>
    </row>
    <row r="11" spans="2:11" ht="45" customHeight="1" x14ac:dyDescent="0.2">
      <c r="B11" s="8" t="s">
        <v>24</v>
      </c>
      <c r="C11" s="9" t="s">
        <v>25</v>
      </c>
      <c r="D11" s="10" t="s">
        <v>26</v>
      </c>
      <c r="E11" s="10" t="s">
        <v>27</v>
      </c>
      <c r="F11" s="10" t="s">
        <v>28</v>
      </c>
      <c r="G11" s="11">
        <v>0</v>
      </c>
      <c r="H11" s="11">
        <v>0</v>
      </c>
      <c r="I11" s="11">
        <v>6739.2000000000007</v>
      </c>
      <c r="J11" s="11">
        <v>0</v>
      </c>
      <c r="K11" s="12"/>
    </row>
    <row r="12" spans="2:11" ht="45" customHeight="1" x14ac:dyDescent="0.2">
      <c r="B12" s="8" t="s">
        <v>29</v>
      </c>
      <c r="C12" s="9"/>
      <c r="D12" s="10" t="s">
        <v>30</v>
      </c>
      <c r="E12" s="10" t="s">
        <v>31</v>
      </c>
      <c r="F12" s="10" t="s">
        <v>32</v>
      </c>
      <c r="G12" s="11">
        <v>416</v>
      </c>
      <c r="H12" s="11">
        <v>416</v>
      </c>
      <c r="I12" s="11">
        <v>416</v>
      </c>
      <c r="J12" s="11">
        <v>400</v>
      </c>
      <c r="K12" s="12"/>
    </row>
    <row r="13" spans="2:11" ht="45" customHeight="1" x14ac:dyDescent="0.2">
      <c r="B13" s="8" t="s">
        <v>33</v>
      </c>
      <c r="C13" s="9" t="s">
        <v>11</v>
      </c>
      <c r="D13" s="10" t="s">
        <v>34</v>
      </c>
      <c r="E13" s="14" t="s">
        <v>35</v>
      </c>
      <c r="F13" s="14" t="s">
        <v>18</v>
      </c>
      <c r="G13" s="11">
        <v>0</v>
      </c>
      <c r="H13" s="11">
        <v>0</v>
      </c>
      <c r="I13" s="11">
        <v>2100</v>
      </c>
      <c r="J13" s="11">
        <v>1800</v>
      </c>
      <c r="K13" s="12"/>
    </row>
    <row r="14" spans="2:11" ht="45" customHeight="1" x14ac:dyDescent="0.2">
      <c r="B14" s="8" t="s">
        <v>36</v>
      </c>
      <c r="C14" s="9" t="s">
        <v>15</v>
      </c>
      <c r="D14" s="10" t="s">
        <v>37</v>
      </c>
      <c r="E14" s="10" t="s">
        <v>38</v>
      </c>
      <c r="F14" s="10" t="s">
        <v>39</v>
      </c>
      <c r="G14" s="11">
        <v>14456</v>
      </c>
      <c r="H14" s="11">
        <v>14352</v>
      </c>
      <c r="I14" s="11">
        <v>22000</v>
      </c>
      <c r="J14" s="11">
        <f>3000+2000</f>
        <v>5000</v>
      </c>
      <c r="K14" s="12"/>
    </row>
    <row r="15" spans="2:11" ht="45" customHeight="1" x14ac:dyDescent="0.2">
      <c r="B15" s="8" t="s">
        <v>36</v>
      </c>
      <c r="C15" s="9" t="s">
        <v>15</v>
      </c>
      <c r="D15" s="10" t="s">
        <v>40</v>
      </c>
      <c r="E15" s="10" t="s">
        <v>41</v>
      </c>
      <c r="F15" s="10" t="s">
        <v>18</v>
      </c>
      <c r="G15" s="11">
        <v>0</v>
      </c>
      <c r="H15" s="11">
        <v>0</v>
      </c>
      <c r="I15" s="11">
        <v>0</v>
      </c>
      <c r="J15" s="11">
        <f>2000</f>
        <v>2000</v>
      </c>
      <c r="K15" s="12"/>
    </row>
    <row r="16" spans="2:11" ht="45" customHeight="1" x14ac:dyDescent="0.2">
      <c r="B16" s="8" t="s">
        <v>36</v>
      </c>
      <c r="C16" s="9" t="s">
        <v>15</v>
      </c>
      <c r="D16" s="10" t="s">
        <v>42</v>
      </c>
      <c r="E16" s="10" t="s">
        <v>43</v>
      </c>
      <c r="F16" s="10" t="s">
        <v>18</v>
      </c>
      <c r="G16" s="11">
        <v>0</v>
      </c>
      <c r="H16" s="11">
        <v>0</v>
      </c>
      <c r="I16" s="11">
        <v>0</v>
      </c>
      <c r="J16" s="11">
        <v>4000</v>
      </c>
      <c r="K16" s="12"/>
    </row>
    <row r="17" spans="2:11" ht="45" customHeight="1" x14ac:dyDescent="0.2">
      <c r="B17" s="8" t="s">
        <v>44</v>
      </c>
      <c r="C17" s="10"/>
      <c r="D17" s="10" t="s">
        <v>45</v>
      </c>
      <c r="E17" s="10" t="s">
        <v>46</v>
      </c>
      <c r="F17" s="10" t="s">
        <v>18</v>
      </c>
      <c r="G17" s="11">
        <v>1895.88</v>
      </c>
      <c r="H17" s="11">
        <v>0</v>
      </c>
      <c r="I17" s="11">
        <v>0</v>
      </c>
      <c r="J17" s="11">
        <v>0</v>
      </c>
      <c r="K17" s="12"/>
    </row>
    <row r="18" spans="2:11" ht="45" customHeight="1" x14ac:dyDescent="0.2">
      <c r="B18" s="8" t="s">
        <v>47</v>
      </c>
      <c r="C18" s="9"/>
      <c r="D18" s="10" t="s">
        <v>48</v>
      </c>
      <c r="E18" s="10" t="s">
        <v>49</v>
      </c>
      <c r="F18" s="10" t="s">
        <v>18</v>
      </c>
      <c r="G18" s="11">
        <v>720</v>
      </c>
      <c r="H18" s="11">
        <v>1454</v>
      </c>
      <c r="I18" s="11">
        <v>828</v>
      </c>
      <c r="J18" s="11">
        <f>1008</f>
        <v>1008</v>
      </c>
      <c r="K18" s="12"/>
    </row>
    <row r="19" spans="2:11" ht="45" customHeight="1" x14ac:dyDescent="0.2">
      <c r="B19" s="8" t="s">
        <v>50</v>
      </c>
      <c r="C19" s="9" t="s">
        <v>15</v>
      </c>
      <c r="D19" s="10" t="s">
        <v>51</v>
      </c>
      <c r="E19" s="10" t="s">
        <v>52</v>
      </c>
      <c r="F19" s="10" t="s">
        <v>18</v>
      </c>
      <c r="G19" s="11">
        <v>5827</v>
      </c>
      <c r="H19" s="11">
        <v>9184.5</v>
      </c>
      <c r="I19" s="11">
        <v>6400</v>
      </c>
      <c r="J19" s="11">
        <f>2100+1600</f>
        <v>3700</v>
      </c>
      <c r="K19" s="12"/>
    </row>
    <row r="20" spans="2:11" ht="45" customHeight="1" x14ac:dyDescent="0.2">
      <c r="B20" s="8" t="s">
        <v>50</v>
      </c>
      <c r="C20" s="9" t="s">
        <v>15</v>
      </c>
      <c r="D20" s="10" t="s">
        <v>51</v>
      </c>
      <c r="E20" s="10" t="s">
        <v>53</v>
      </c>
      <c r="F20" s="10" t="s">
        <v>18</v>
      </c>
      <c r="G20" s="11">
        <v>0</v>
      </c>
      <c r="H20" s="11">
        <v>0</v>
      </c>
      <c r="I20" s="11">
        <v>0</v>
      </c>
      <c r="J20" s="11">
        <v>550</v>
      </c>
      <c r="K20" s="12"/>
    </row>
    <row r="21" spans="2:11" ht="45" customHeight="1" x14ac:dyDescent="0.2">
      <c r="B21" s="8" t="s">
        <v>54</v>
      </c>
      <c r="C21" s="9" t="s">
        <v>11</v>
      </c>
      <c r="D21" s="15" t="s">
        <v>55</v>
      </c>
      <c r="E21" s="15" t="s">
        <v>27</v>
      </c>
      <c r="F21" s="15"/>
      <c r="G21" s="16">
        <v>0</v>
      </c>
      <c r="H21" s="16">
        <v>32686.66</v>
      </c>
      <c r="I21" s="16">
        <v>0</v>
      </c>
      <c r="J21" s="16">
        <v>0</v>
      </c>
      <c r="K21" s="12"/>
    </row>
    <row r="22" spans="2:11" ht="45" customHeight="1" x14ac:dyDescent="0.2">
      <c r="B22" s="8" t="s">
        <v>56</v>
      </c>
      <c r="C22" s="9"/>
      <c r="D22" s="10" t="s">
        <v>57</v>
      </c>
      <c r="E22" s="10" t="s">
        <v>58</v>
      </c>
      <c r="F22" s="10" t="s">
        <v>18</v>
      </c>
      <c r="G22" s="11">
        <v>4960</v>
      </c>
      <c r="H22" s="11">
        <v>0</v>
      </c>
      <c r="I22" s="11">
        <v>0</v>
      </c>
      <c r="J22" s="11">
        <v>0</v>
      </c>
      <c r="K22" s="12"/>
    </row>
    <row r="23" spans="2:11" ht="45" customHeight="1" x14ac:dyDescent="0.2">
      <c r="B23" s="8" t="s">
        <v>59</v>
      </c>
      <c r="C23" s="9" t="s">
        <v>11</v>
      </c>
      <c r="D23" s="10" t="s">
        <v>60</v>
      </c>
      <c r="E23" s="10" t="s">
        <v>61</v>
      </c>
      <c r="F23" s="10" t="s">
        <v>18</v>
      </c>
      <c r="G23" s="11">
        <v>3202.5</v>
      </c>
      <c r="H23" s="11">
        <v>0</v>
      </c>
      <c r="I23" s="11">
        <v>0</v>
      </c>
      <c r="J23" s="11">
        <v>0</v>
      </c>
      <c r="K23" s="12"/>
    </row>
    <row r="24" spans="2:11" ht="45" customHeight="1" x14ac:dyDescent="0.2">
      <c r="B24" s="8" t="s">
        <v>62</v>
      </c>
      <c r="C24" s="9" t="s">
        <v>11</v>
      </c>
      <c r="D24" s="10" t="s">
        <v>63</v>
      </c>
      <c r="E24" s="14" t="s">
        <v>19</v>
      </c>
      <c r="F24" s="14" t="s">
        <v>18</v>
      </c>
      <c r="G24" s="11">
        <v>0</v>
      </c>
      <c r="H24" s="11">
        <v>0</v>
      </c>
      <c r="I24" s="11">
        <v>16100</v>
      </c>
      <c r="J24" s="11">
        <v>4000</v>
      </c>
      <c r="K24" s="12"/>
    </row>
    <row r="25" spans="2:11" ht="45" customHeight="1" x14ac:dyDescent="0.2">
      <c r="B25" s="8" t="s">
        <v>64</v>
      </c>
      <c r="C25" s="9" t="s">
        <v>15</v>
      </c>
      <c r="D25" s="10" t="s">
        <v>65</v>
      </c>
      <c r="E25" s="10" t="s">
        <v>66</v>
      </c>
      <c r="F25" s="10" t="s">
        <v>39</v>
      </c>
      <c r="G25" s="11">
        <v>0</v>
      </c>
      <c r="H25" s="11">
        <v>4164.16</v>
      </c>
      <c r="I25" s="11">
        <v>0</v>
      </c>
      <c r="J25" s="11">
        <v>0</v>
      </c>
      <c r="K25" s="12"/>
    </row>
    <row r="26" spans="2:11" ht="45" customHeight="1" x14ac:dyDescent="0.2">
      <c r="B26" s="8" t="s">
        <v>67</v>
      </c>
      <c r="C26" s="9" t="s">
        <v>11</v>
      </c>
      <c r="D26" s="10" t="s">
        <v>68</v>
      </c>
      <c r="E26" s="10" t="s">
        <v>69</v>
      </c>
      <c r="F26" s="10"/>
      <c r="G26" s="11">
        <v>0</v>
      </c>
      <c r="H26" s="11">
        <v>0</v>
      </c>
      <c r="I26" s="11">
        <v>2600</v>
      </c>
      <c r="J26" s="11">
        <v>0</v>
      </c>
      <c r="K26" s="12"/>
    </row>
    <row r="27" spans="2:11" ht="45" customHeight="1" x14ac:dyDescent="0.2">
      <c r="B27" s="8" t="s">
        <v>70</v>
      </c>
      <c r="C27" s="9"/>
      <c r="D27" s="10" t="s">
        <v>71</v>
      </c>
      <c r="E27" s="10" t="s">
        <v>27</v>
      </c>
      <c r="F27" s="10"/>
      <c r="G27" s="11">
        <v>27451.22</v>
      </c>
      <c r="H27" s="11">
        <v>10034.41</v>
      </c>
      <c r="I27" s="11">
        <v>14276.049999999997</v>
      </c>
      <c r="J27" s="11">
        <v>4000</v>
      </c>
      <c r="K27" s="12"/>
    </row>
    <row r="28" spans="2:11" ht="45" customHeight="1" x14ac:dyDescent="0.2">
      <c r="B28" s="8" t="s">
        <v>70</v>
      </c>
      <c r="C28" s="9"/>
      <c r="D28" s="10" t="s">
        <v>72</v>
      </c>
      <c r="E28" s="10" t="s">
        <v>73</v>
      </c>
      <c r="F28" s="10"/>
      <c r="G28" s="11">
        <v>0</v>
      </c>
      <c r="H28" s="11">
        <v>0</v>
      </c>
      <c r="I28" s="11">
        <v>0</v>
      </c>
      <c r="J28" s="11">
        <v>0</v>
      </c>
      <c r="K28" s="12"/>
    </row>
    <row r="29" spans="2:11" ht="45" customHeight="1" x14ac:dyDescent="0.2">
      <c r="B29" s="8" t="s">
        <v>74</v>
      </c>
      <c r="C29" s="9" t="s">
        <v>11</v>
      </c>
      <c r="D29" s="10" t="s">
        <v>75</v>
      </c>
      <c r="E29" s="17" t="s">
        <v>27</v>
      </c>
      <c r="F29" s="17" t="s">
        <v>39</v>
      </c>
      <c r="G29" s="11">
        <v>0</v>
      </c>
      <c r="H29" s="11">
        <v>0</v>
      </c>
      <c r="I29" s="11">
        <v>5283.65</v>
      </c>
      <c r="J29" s="11">
        <v>0</v>
      </c>
      <c r="K29" s="12"/>
    </row>
    <row r="30" spans="2:11" ht="45" customHeight="1" x14ac:dyDescent="0.2">
      <c r="B30" s="8" t="s">
        <v>74</v>
      </c>
      <c r="C30" s="9" t="s">
        <v>11</v>
      </c>
      <c r="D30" s="10" t="s">
        <v>76</v>
      </c>
      <c r="E30" s="17" t="s">
        <v>77</v>
      </c>
      <c r="F30" s="17" t="s">
        <v>39</v>
      </c>
      <c r="G30" s="11">
        <v>18200</v>
      </c>
      <c r="H30" s="11">
        <v>0</v>
      </c>
      <c r="I30" s="11">
        <v>0</v>
      </c>
      <c r="J30" s="11">
        <v>0</v>
      </c>
      <c r="K30" s="12"/>
    </row>
    <row r="31" spans="2:11" ht="45" customHeight="1" x14ac:dyDescent="0.2">
      <c r="B31" s="8" t="s">
        <v>74</v>
      </c>
      <c r="C31" s="9" t="s">
        <v>11</v>
      </c>
      <c r="D31" s="10" t="s">
        <v>78</v>
      </c>
      <c r="E31" s="17" t="s">
        <v>79</v>
      </c>
      <c r="F31" s="17" t="s">
        <v>39</v>
      </c>
      <c r="G31" s="11">
        <v>0</v>
      </c>
      <c r="H31" s="11">
        <v>0</v>
      </c>
      <c r="I31" s="11">
        <v>27175</v>
      </c>
      <c r="J31" s="11">
        <v>0</v>
      </c>
      <c r="K31" s="12"/>
    </row>
    <row r="32" spans="2:11" ht="45" customHeight="1" x14ac:dyDescent="0.2">
      <c r="B32" s="8" t="s">
        <v>74</v>
      </c>
      <c r="C32" s="9" t="s">
        <v>11</v>
      </c>
      <c r="D32" s="10" t="s">
        <v>80</v>
      </c>
      <c r="E32" s="17" t="s">
        <v>81</v>
      </c>
      <c r="F32" s="17" t="s">
        <v>39</v>
      </c>
      <c r="G32" s="11">
        <v>0</v>
      </c>
      <c r="H32" s="11">
        <v>0</v>
      </c>
      <c r="I32" s="11">
        <v>7500</v>
      </c>
      <c r="J32" s="11">
        <f>3400+5100+480+720+21312.5+7800</f>
        <v>38812.5</v>
      </c>
      <c r="K32" s="12"/>
    </row>
    <row r="33" spans="2:11" ht="45" customHeight="1" x14ac:dyDescent="0.2">
      <c r="B33" s="8" t="s">
        <v>82</v>
      </c>
      <c r="C33" s="9"/>
      <c r="D33" s="10" t="s">
        <v>83</v>
      </c>
      <c r="E33" s="14" t="s">
        <v>61</v>
      </c>
      <c r="F33" s="14" t="s">
        <v>18</v>
      </c>
      <c r="G33" s="11">
        <v>4163.25</v>
      </c>
      <c r="H33" s="11">
        <v>0</v>
      </c>
      <c r="I33" s="11">
        <v>0</v>
      </c>
      <c r="J33" s="11">
        <v>500</v>
      </c>
      <c r="K33" s="12"/>
    </row>
    <row r="34" spans="2:11" ht="45" customHeight="1" x14ac:dyDescent="0.2">
      <c r="B34" s="8" t="s">
        <v>84</v>
      </c>
      <c r="C34" s="9"/>
      <c r="D34" s="10" t="s">
        <v>85</v>
      </c>
      <c r="E34" s="14" t="s">
        <v>86</v>
      </c>
      <c r="F34" s="14"/>
      <c r="G34" s="11">
        <v>0</v>
      </c>
      <c r="H34" s="11">
        <v>0</v>
      </c>
      <c r="I34" s="11">
        <v>1300</v>
      </c>
      <c r="J34" s="11">
        <v>0</v>
      </c>
      <c r="K34" s="12"/>
    </row>
    <row r="35" spans="2:11" ht="45" customHeight="1" x14ac:dyDescent="0.2">
      <c r="B35" s="8" t="s">
        <v>87</v>
      </c>
      <c r="C35" s="9"/>
      <c r="D35" s="10" t="s">
        <v>88</v>
      </c>
      <c r="E35" s="10" t="s">
        <v>89</v>
      </c>
      <c r="F35" s="10" t="s">
        <v>18</v>
      </c>
      <c r="G35" s="11">
        <v>0</v>
      </c>
      <c r="H35" s="11">
        <v>0</v>
      </c>
      <c r="I35" s="11">
        <v>39450</v>
      </c>
      <c r="J35" s="11">
        <f>1600+1600+1600+1600+1600+1600</f>
        <v>9600</v>
      </c>
      <c r="K35" s="12"/>
    </row>
    <row r="36" spans="2:11" ht="45" customHeight="1" x14ac:dyDescent="0.2">
      <c r="B36" s="8" t="s">
        <v>90</v>
      </c>
      <c r="C36" s="9"/>
      <c r="D36" s="10" t="s">
        <v>91</v>
      </c>
      <c r="E36" s="10" t="s">
        <v>89</v>
      </c>
      <c r="F36" s="10" t="s">
        <v>18</v>
      </c>
      <c r="G36" s="11">
        <v>0</v>
      </c>
      <c r="H36" s="11">
        <v>0</v>
      </c>
      <c r="I36" s="11">
        <v>39450</v>
      </c>
      <c r="J36" s="11">
        <f>500+500+500+500+500+500</f>
        <v>3000</v>
      </c>
      <c r="K36" s="12"/>
    </row>
    <row r="37" spans="2:11" ht="45" customHeight="1" x14ac:dyDescent="0.2">
      <c r="B37" s="8" t="s">
        <v>92</v>
      </c>
      <c r="C37" s="9" t="s">
        <v>15</v>
      </c>
      <c r="D37" s="10" t="s">
        <v>93</v>
      </c>
      <c r="E37" s="10" t="s">
        <v>19</v>
      </c>
      <c r="F37" s="10" t="s">
        <v>18</v>
      </c>
      <c r="G37" s="11">
        <v>0</v>
      </c>
      <c r="H37" s="11">
        <v>0</v>
      </c>
      <c r="I37" s="11">
        <v>16150</v>
      </c>
      <c r="J37" s="11">
        <f>5600+4200+4200+3500</f>
        <v>17500</v>
      </c>
      <c r="K37" s="12"/>
    </row>
    <row r="38" spans="2:11" ht="45" customHeight="1" x14ac:dyDescent="0.2">
      <c r="B38" s="8" t="s">
        <v>94</v>
      </c>
      <c r="C38" s="9" t="s">
        <v>15</v>
      </c>
      <c r="D38" s="10" t="s">
        <v>95</v>
      </c>
      <c r="E38" s="10" t="s">
        <v>96</v>
      </c>
      <c r="F38" s="10" t="s">
        <v>97</v>
      </c>
      <c r="G38" s="11">
        <v>0</v>
      </c>
      <c r="H38" s="11">
        <v>0</v>
      </c>
      <c r="I38" s="11">
        <v>0</v>
      </c>
      <c r="J38" s="11">
        <v>1000</v>
      </c>
      <c r="K38" s="12"/>
    </row>
    <row r="39" spans="2:11" ht="45" customHeight="1" x14ac:dyDescent="0.2">
      <c r="B39" s="8" t="s">
        <v>94</v>
      </c>
      <c r="C39" s="9" t="s">
        <v>15</v>
      </c>
      <c r="D39" s="10" t="s">
        <v>98</v>
      </c>
      <c r="E39" s="10" t="s">
        <v>99</v>
      </c>
      <c r="F39" s="10" t="s">
        <v>97</v>
      </c>
      <c r="G39" s="11">
        <v>0</v>
      </c>
      <c r="H39" s="11">
        <v>0</v>
      </c>
      <c r="I39" s="11">
        <v>0</v>
      </c>
      <c r="J39" s="11">
        <v>1000</v>
      </c>
      <c r="K39" s="12"/>
    </row>
    <row r="40" spans="2:11" ht="45" customHeight="1" x14ac:dyDescent="0.25">
      <c r="I40" s="20"/>
      <c r="J40" s="20"/>
    </row>
    <row r="41" spans="2:11" ht="45" customHeight="1" x14ac:dyDescent="0.25">
      <c r="I41" s="20"/>
      <c r="J41" s="20"/>
    </row>
    <row r="42" spans="2:11" ht="45" customHeight="1" x14ac:dyDescent="0.25">
      <c r="I42" s="20"/>
      <c r="J42" s="20"/>
    </row>
    <row r="43" spans="2:11" ht="45" customHeight="1" x14ac:dyDescent="0.25">
      <c r="I43" s="20"/>
      <c r="J43" s="20"/>
    </row>
    <row r="44" spans="2:11" ht="45" customHeight="1" x14ac:dyDescent="0.25">
      <c r="I44" s="20"/>
      <c r="J44" s="20"/>
    </row>
    <row r="45" spans="2:11" ht="45" customHeight="1" x14ac:dyDescent="0.25">
      <c r="I45" s="20"/>
      <c r="J45" s="20"/>
    </row>
    <row r="46" spans="2:11" ht="45" customHeight="1" x14ac:dyDescent="0.25">
      <c r="I46" s="20"/>
      <c r="J46" s="20"/>
    </row>
    <row r="47" spans="2:11" ht="45" customHeight="1" x14ac:dyDescent="0.25">
      <c r="I47" s="20"/>
      <c r="J47" s="20"/>
    </row>
    <row r="48" spans="2:11" ht="45" customHeight="1" x14ac:dyDescent="0.25">
      <c r="I48" s="20"/>
      <c r="J48" s="20"/>
    </row>
    <row r="49" spans="9:10" ht="45" customHeight="1" x14ac:dyDescent="0.25">
      <c r="I49" s="20"/>
      <c r="J49" s="20"/>
    </row>
    <row r="50" spans="9:10" ht="45" customHeight="1" x14ac:dyDescent="0.25">
      <c r="I50" s="20"/>
      <c r="J50" s="20"/>
    </row>
  </sheetData>
  <mergeCells count="1">
    <mergeCell ref="B4:J4"/>
  </mergeCells>
  <dataValidations disablePrompts="1" count="1">
    <dataValidation type="textLength" operator="lessThanOrEqual" allowBlank="1" showInputMessage="1" showErrorMessage="1" error="descrizione troppo lunga (max 250 car)" sqref="D21 D6:D11" xr:uid="{517E0C92-1F01-4B16-947E-574B5C39619B}">
      <formula1>250</formula1>
    </dataValidation>
  </dataValidations>
  <hyperlinks>
    <hyperlink ref="C6" r:id="rId1" xr:uid="{61C1108E-9FFF-4CCE-B0E9-448608B0E498}"/>
    <hyperlink ref="C21" r:id="rId2" xr:uid="{B7E69635-B766-4B4D-B899-311F1CEC0672}"/>
    <hyperlink ref="C26" r:id="rId3" xr:uid="{A944039B-7DE5-4311-A5D3-E64C2711FEB0}"/>
    <hyperlink ref="C7" r:id="rId4" xr:uid="{F1B830B0-FA41-4C03-9D85-8AD24EA2236D}"/>
    <hyperlink ref="C23" r:id="rId5" xr:uid="{0A1492A4-4CAD-4589-B475-83A4C7DA5C92}"/>
    <hyperlink ref="C19" r:id="rId6" xr:uid="{29498B11-A875-4EA1-9ED0-FEC16FF1D2A8}"/>
    <hyperlink ref="C13" r:id="rId7" xr:uid="{755B3B13-2C45-402D-A27D-8D7E404FF132}"/>
    <hyperlink ref="C11" r:id="rId8" xr:uid="{31C2B87D-DB60-4447-A997-16CB4E606D66}"/>
    <hyperlink ref="C8" r:id="rId9" xr:uid="{0850D0B9-FD39-4498-910B-50C2BAB6AC32}"/>
    <hyperlink ref="C24" r:id="rId10" xr:uid="{037B2FFB-15F4-46DF-9C72-3C5BD5614424}"/>
    <hyperlink ref="C29" r:id="rId11" xr:uid="{A0A3DEFE-4690-4AAF-962E-08FFE9568B89}"/>
    <hyperlink ref="C30" r:id="rId12" xr:uid="{5E3FCBAE-4879-4C08-92A7-FA590BBA1030}"/>
    <hyperlink ref="C31" r:id="rId13" xr:uid="{E259AA40-1F65-416B-BA15-CCCDFDA38474}"/>
    <hyperlink ref="C32" r:id="rId14" xr:uid="{ED998DF9-BAD8-49A9-85DA-3CA2DEBBF774}"/>
    <hyperlink ref="C20" r:id="rId15" xr:uid="{873C5084-ABEB-41A7-AE66-7A00A92880BE}"/>
    <hyperlink ref="C39" r:id="rId16" xr:uid="{72CB0079-B360-4C67-B4C5-6802DAF9B388}"/>
    <hyperlink ref="C38" r:id="rId17" xr:uid="{44AEDA7E-727E-4759-A7AB-7F3806DDA16A}"/>
    <hyperlink ref="C37" r:id="rId18" xr:uid="{B3E54E04-7D2F-41A5-91C8-646BD44C26F4}"/>
    <hyperlink ref="C25" r:id="rId19" xr:uid="{F40123F2-9F65-4FE8-9278-AC562D070CB2}"/>
    <hyperlink ref="C15" r:id="rId20" xr:uid="{CA6C0EFF-62A3-4053-B766-0CF7D1E61068}"/>
    <hyperlink ref="C16" r:id="rId21" xr:uid="{2C3A35D3-9548-4FA4-AF32-B275AFC29180}"/>
    <hyperlink ref="C14" r:id="rId22" xr:uid="{6EF96927-BAA8-4046-A0E2-BE3843D266B1}"/>
    <hyperlink ref="C9" r:id="rId23" xr:uid="{9C0D67A2-77AB-49AD-BB91-96BCBA8D2552}"/>
    <hyperlink ref="C10" r:id="rId24" xr:uid="{8CEA3D77-DC7C-4F58-BCDD-C6C59BAFA716}"/>
  </hyperlinks>
  <pageMargins left="0.25" right="0.25" top="0.75" bottom="0.75" header="0.3" footer="0.3"/>
  <pageSetup paperSize="8" scale="46" orientation="portrait" r:id="rId25"/>
  <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CE045-08FB-4ED2-AD1D-BB4D9A45D038}">
  <dimension ref="A1:B5"/>
  <sheetViews>
    <sheetView workbookViewId="0">
      <selection activeCell="A2" sqref="A2"/>
    </sheetView>
  </sheetViews>
  <sheetFormatPr defaultRowHeight="15" x14ac:dyDescent="0.25"/>
  <cols>
    <col min="2" max="2" width="13.5703125" customWidth="1"/>
  </cols>
  <sheetData>
    <row r="1" spans="1:2" x14ac:dyDescent="0.25">
      <c r="A1" s="23" t="s">
        <v>15</v>
      </c>
      <c r="B1" t="s">
        <v>100</v>
      </c>
    </row>
    <row r="2" spans="1:2" x14ac:dyDescent="0.25">
      <c r="A2" s="23" t="s">
        <v>15</v>
      </c>
      <c r="B2" t="s">
        <v>101</v>
      </c>
    </row>
    <row r="3" spans="1:2" x14ac:dyDescent="0.25">
      <c r="A3" s="23" t="s">
        <v>15</v>
      </c>
      <c r="B3" t="s">
        <v>102</v>
      </c>
    </row>
    <row r="4" spans="1:2" x14ac:dyDescent="0.25">
      <c r="A4" s="23" t="s">
        <v>15</v>
      </c>
      <c r="B4" t="s">
        <v>103</v>
      </c>
    </row>
    <row r="5" spans="1:2" x14ac:dyDescent="0.25">
      <c r="A5" s="23" t="s">
        <v>15</v>
      </c>
      <c r="B5" t="s">
        <v>104</v>
      </c>
    </row>
  </sheetData>
  <hyperlinks>
    <hyperlink ref="A1" r:id="rId1" xr:uid="{A14B1868-72C7-485C-9839-A670EDF56D2F}"/>
    <hyperlink ref="A2" r:id="rId2" xr:uid="{34D8803C-0644-4966-BA58-C1A0F274FAD9}"/>
    <hyperlink ref="A3" r:id="rId3" xr:uid="{1EEAF3EB-C5B2-43C6-BFA8-18B19CD82F16}"/>
    <hyperlink ref="A5" r:id="rId4" xr:uid="{A85BEA7C-384E-410C-B413-63092235C4F5}"/>
    <hyperlink ref="A4" r:id="rId5" xr:uid="{EC6D3893-2C0A-4C59-8601-6DC29614966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consulenze 30.06.24</vt:lpstr>
      <vt:lpstr>Foglio1</vt:lpstr>
      <vt:lpstr>'consulenze 30.06.24'!Area_stampa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Paolini Yvonne</dc:creator>
  <cp:lastModifiedBy>Stefano Diodato</cp:lastModifiedBy>
  <dcterms:created xsi:type="dcterms:W3CDTF">2015-06-05T18:19:34Z</dcterms:created>
  <dcterms:modified xsi:type="dcterms:W3CDTF">2024-07-30T06:31:56Z</dcterms:modified>
</cp:coreProperties>
</file>